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8775" firstSheet="3" activeTab="3"/>
  </bookViews>
  <sheets>
    <sheet name="1  группа" sheetId="1" r:id="rId1"/>
    <sheet name="2 группа" sheetId="2" r:id="rId2"/>
    <sheet name="3  группа " sheetId="29" r:id="rId3"/>
    <sheet name="Список" sheetId="21" r:id="rId4"/>
    <sheet name="Д 08 и мл" sheetId="9" r:id="rId5"/>
    <sheet name="М 08 и мл " sheetId="30" r:id="rId6"/>
    <sheet name="М 06-07" sheetId="11" r:id="rId7"/>
    <sheet name="Д 06-07" sheetId="12" r:id="rId8"/>
    <sheet name="Д 04-05" sheetId="13" r:id="rId9"/>
    <sheet name="М 04-05" sheetId="14" r:id="rId10"/>
    <sheet name="Д 02-03 " sheetId="31" r:id="rId11"/>
    <sheet name="М 02-03" sheetId="16" r:id="rId12"/>
    <sheet name="ФД 04-05" sheetId="17" r:id="rId13"/>
    <sheet name="ФМ 04-05" sheetId="18" r:id="rId14"/>
    <sheet name="ФД 02-03" sheetId="25" r:id="rId15"/>
    <sheet name="ФМ 02-03" sheetId="19" r:id="rId16"/>
    <sheet name="ОбщЖ" sheetId="22" r:id="rId17"/>
    <sheet name="ОбщМ" sheetId="23" r:id="rId18"/>
    <sheet name="ОБЩ" sheetId="24" r:id="rId19"/>
  </sheets>
  <definedNames>
    <definedName name="_xlnm.Print_Area" localSheetId="3">Список!$A$4:$E$49</definedName>
  </definedNames>
  <calcPr calcId="124519"/>
</workbook>
</file>

<file path=xl/calcChain.xml><?xml version="1.0" encoding="utf-8"?>
<calcChain xmlns="http://schemas.openxmlformats.org/spreadsheetml/2006/main">
  <c r="Z26" i="14"/>
  <c r="Z20" i="11"/>
  <c r="Z15"/>
  <c r="Z14"/>
  <c r="Z17" i="9"/>
  <c r="Z18"/>
  <c r="Y19" i="31" l="1"/>
  <c r="Y20" s="1"/>
  <c r="X19"/>
  <c r="X20" s="1"/>
  <c r="W19"/>
  <c r="W20" s="1"/>
  <c r="V19"/>
  <c r="V20" s="1"/>
  <c r="U19"/>
  <c r="U20" s="1"/>
  <c r="T19"/>
  <c r="T20" s="1"/>
  <c r="S19"/>
  <c r="S20" s="1"/>
  <c r="R19"/>
  <c r="R20" s="1"/>
  <c r="Q19"/>
  <c r="Q20" s="1"/>
  <c r="P19"/>
  <c r="P20" s="1"/>
  <c r="O19"/>
  <c r="O20" s="1"/>
  <c r="N19"/>
  <c r="N20" s="1"/>
  <c r="M19"/>
  <c r="M20" s="1"/>
  <c r="L19"/>
  <c r="L20" s="1"/>
  <c r="K19"/>
  <c r="K20" s="1"/>
  <c r="J19"/>
  <c r="J20" s="1"/>
  <c r="I19"/>
  <c r="I20" s="1"/>
  <c r="H19"/>
  <c r="H20" s="1"/>
  <c r="G19"/>
  <c r="G20" s="1"/>
  <c r="F19"/>
  <c r="F20" s="1"/>
  <c r="Z17"/>
  <c r="Z18"/>
  <c r="Z16"/>
  <c r="Z15"/>
  <c r="Z14"/>
  <c r="Z18" i="16"/>
  <c r="Z22"/>
  <c r="Z23"/>
  <c r="Z15" i="14"/>
  <c r="Z27"/>
  <c r="Z18"/>
  <c r="Z30"/>
  <c r="Z25"/>
  <c r="Z31"/>
  <c r="Z21"/>
  <c r="Z19"/>
  <c r="Z29"/>
  <c r="Z24"/>
  <c r="Z28"/>
  <c r="Z15" i="13"/>
  <c r="Z18"/>
  <c r="Z14"/>
  <c r="Z20"/>
  <c r="Z16"/>
  <c r="Z21"/>
  <c r="Z34" i="14"/>
  <c r="Z35"/>
  <c r="Z36"/>
  <c r="Z37"/>
  <c r="Z38"/>
  <c r="Z39"/>
  <c r="Z18" i="11"/>
  <c r="Z19"/>
  <c r="Z16" i="12"/>
  <c r="Z14"/>
  <c r="Z17"/>
  <c r="Z15"/>
  <c r="F20"/>
  <c r="F21" s="1"/>
  <c r="G20"/>
  <c r="G21" s="1"/>
  <c r="H20"/>
  <c r="I20"/>
  <c r="J20"/>
  <c r="J21" s="1"/>
  <c r="K20"/>
  <c r="K21" s="1"/>
  <c r="L20"/>
  <c r="L21" s="1"/>
  <c r="M20"/>
  <c r="N20"/>
  <c r="N21" s="1"/>
  <c r="O20"/>
  <c r="O21" s="1"/>
  <c r="P20"/>
  <c r="P21" s="1"/>
  <c r="Q20"/>
  <c r="R20"/>
  <c r="R21" s="1"/>
  <c r="S20"/>
  <c r="S21" s="1"/>
  <c r="T20"/>
  <c r="T21" s="1"/>
  <c r="U20"/>
  <c r="U21" s="1"/>
  <c r="V20"/>
  <c r="V21" s="1"/>
  <c r="W20"/>
  <c r="W21" s="1"/>
  <c r="X20"/>
  <c r="X21" s="1"/>
  <c r="Y20"/>
  <c r="Y21" s="1"/>
  <c r="H21"/>
  <c r="I21"/>
  <c r="M21"/>
  <c r="Q21"/>
  <c r="Z20" i="30"/>
  <c r="Z21"/>
  <c r="Z22"/>
  <c r="Z23"/>
  <c r="Y24"/>
  <c r="Y25" s="1"/>
  <c r="X24"/>
  <c r="X25" s="1"/>
  <c r="W24"/>
  <c r="W25" s="1"/>
  <c r="V24"/>
  <c r="V25" s="1"/>
  <c r="U24"/>
  <c r="U25" s="1"/>
  <c r="T24"/>
  <c r="T25" s="1"/>
  <c r="S24"/>
  <c r="S25" s="1"/>
  <c r="R24"/>
  <c r="R25" s="1"/>
  <c r="Q24"/>
  <c r="Q25" s="1"/>
  <c r="P24"/>
  <c r="P25" s="1"/>
  <c r="O24"/>
  <c r="O25" s="1"/>
  <c r="N24"/>
  <c r="N25" s="1"/>
  <c r="M24"/>
  <c r="M25" s="1"/>
  <c r="L24"/>
  <c r="L25" s="1"/>
  <c r="K24"/>
  <c r="K25" s="1"/>
  <c r="J24"/>
  <c r="J25" s="1"/>
  <c r="I24"/>
  <c r="I25" s="1"/>
  <c r="H24"/>
  <c r="H25" s="1"/>
  <c r="G24"/>
  <c r="G25" s="1"/>
  <c r="F24"/>
  <c r="F25" s="1"/>
  <c r="Z14"/>
  <c r="Z19"/>
  <c r="Z15"/>
  <c r="Z18"/>
  <c r="Z17"/>
  <c r="Z16"/>
  <c r="AA16" i="31" l="1"/>
  <c r="AA14"/>
  <c r="AA17"/>
  <c r="AA18"/>
  <c r="AA15"/>
  <c r="AA17" i="12"/>
  <c r="AA16"/>
  <c r="AA14"/>
  <c r="AA15"/>
  <c r="AA23" i="30"/>
  <c r="AA21"/>
  <c r="AA20"/>
  <c r="AA22"/>
  <c r="AA17"/>
  <c r="AA14"/>
  <c r="AA19"/>
  <c r="AA15"/>
  <c r="AA18"/>
  <c r="AA16"/>
  <c r="Z67" i="24"/>
  <c r="Z17"/>
  <c r="Z18"/>
  <c r="Z25"/>
  <c r="Z26"/>
  <c r="Z28"/>
  <c r="Z29"/>
  <c r="Z33"/>
  <c r="Z54"/>
  <c r="Z55"/>
  <c r="Z56"/>
  <c r="Z59"/>
  <c r="Z60"/>
  <c r="Z61"/>
  <c r="Z62"/>
  <c r="Z63"/>
  <c r="Z64"/>
  <c r="Z65"/>
  <c r="Z66"/>
  <c r="Z68"/>
  <c r="Y71"/>
  <c r="Y72" s="1"/>
  <c r="X71"/>
  <c r="X72" s="1"/>
  <c r="W71"/>
  <c r="W72" s="1"/>
  <c r="V71"/>
  <c r="V72" s="1"/>
  <c r="U71"/>
  <c r="U72" s="1"/>
  <c r="T71"/>
  <c r="T72" s="1"/>
  <c r="S71"/>
  <c r="S72" s="1"/>
  <c r="R71"/>
  <c r="R72" s="1"/>
  <c r="Q71"/>
  <c r="Q72" s="1"/>
  <c r="P71"/>
  <c r="P72" s="1"/>
  <c r="O71"/>
  <c r="O72" s="1"/>
  <c r="N71"/>
  <c r="N72" s="1"/>
  <c r="M71"/>
  <c r="M72" s="1"/>
  <c r="L71"/>
  <c r="L72" s="1"/>
  <c r="K71"/>
  <c r="K72" s="1"/>
  <c r="J71"/>
  <c r="J72" s="1"/>
  <c r="I71"/>
  <c r="I72" s="1"/>
  <c r="H71"/>
  <c r="H72" s="1"/>
  <c r="G71"/>
  <c r="G72" s="1"/>
  <c r="F71"/>
  <c r="F72" s="1"/>
  <c r="Z70"/>
  <c r="Z69"/>
  <c r="Z58"/>
  <c r="Z57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2"/>
  <c r="Z31"/>
  <c r="Z30"/>
  <c r="Z27"/>
  <c r="Z24"/>
  <c r="Z23"/>
  <c r="Z22"/>
  <c r="Z21"/>
  <c r="Z20"/>
  <c r="Z19"/>
  <c r="Z16"/>
  <c r="Z15"/>
  <c r="Z14"/>
  <c r="Z46" i="23"/>
  <c r="Z49"/>
  <c r="Z50"/>
  <c r="Z19"/>
  <c r="Z17"/>
  <c r="Z15"/>
  <c r="Z25"/>
  <c r="Z26"/>
  <c r="Z23"/>
  <c r="Z27"/>
  <c r="Z28"/>
  <c r="Z29"/>
  <c r="Z30"/>
  <c r="Z31"/>
  <c r="Z37"/>
  <c r="Z39"/>
  <c r="Z40"/>
  <c r="Z15" i="22"/>
  <c r="Z18"/>
  <c r="Z16"/>
  <c r="Z19"/>
  <c r="Z21"/>
  <c r="Z22"/>
  <c r="Z24"/>
  <c r="Z25"/>
  <c r="Z26"/>
  <c r="Z27"/>
  <c r="Z28"/>
  <c r="Z29"/>
  <c r="Z20"/>
  <c r="Z23"/>
  <c r="Z30"/>
  <c r="Z31"/>
  <c r="Z32"/>
  <c r="Z33"/>
  <c r="Z17"/>
  <c r="Y51" i="23"/>
  <c r="Y52" s="1"/>
  <c r="X51"/>
  <c r="X52" s="1"/>
  <c r="W51"/>
  <c r="W52" s="1"/>
  <c r="V51"/>
  <c r="V52" s="1"/>
  <c r="U51"/>
  <c r="U52" s="1"/>
  <c r="T51"/>
  <c r="T52" s="1"/>
  <c r="S51"/>
  <c r="S52" s="1"/>
  <c r="R51"/>
  <c r="R52" s="1"/>
  <c r="Q51"/>
  <c r="Q52" s="1"/>
  <c r="P51"/>
  <c r="P52" s="1"/>
  <c r="O51"/>
  <c r="O52" s="1"/>
  <c r="N51"/>
  <c r="N52" s="1"/>
  <c r="M51"/>
  <c r="M52" s="1"/>
  <c r="L51"/>
  <c r="L52" s="1"/>
  <c r="K51"/>
  <c r="K52" s="1"/>
  <c r="J51"/>
  <c r="J52" s="1"/>
  <c r="I51"/>
  <c r="I52" s="1"/>
  <c r="H51"/>
  <c r="H52" s="1"/>
  <c r="G51"/>
  <c r="G52" s="1"/>
  <c r="F51"/>
  <c r="F52" s="1"/>
  <c r="Z45"/>
  <c r="Z42"/>
  <c r="Z41"/>
  <c r="Z38"/>
  <c r="Z35"/>
  <c r="Z32"/>
  <c r="Z33"/>
  <c r="Z22"/>
  <c r="Z24"/>
  <c r="Z18"/>
  <c r="Z14"/>
  <c r="Z44"/>
  <c r="Z36"/>
  <c r="Z21"/>
  <c r="Z20"/>
  <c r="Z16"/>
  <c r="Z48"/>
  <c r="Z47"/>
  <c r="Z43"/>
  <c r="Z34"/>
  <c r="Z14" i="22"/>
  <c r="Y34"/>
  <c r="Y35" s="1"/>
  <c r="X34"/>
  <c r="X35" s="1"/>
  <c r="W34"/>
  <c r="W35" s="1"/>
  <c r="V34"/>
  <c r="V35" s="1"/>
  <c r="U34"/>
  <c r="U35" s="1"/>
  <c r="T34"/>
  <c r="T35" s="1"/>
  <c r="S34"/>
  <c r="S35" s="1"/>
  <c r="R34"/>
  <c r="R35" s="1"/>
  <c r="Q34"/>
  <c r="Q35" s="1"/>
  <c r="P34"/>
  <c r="P35" s="1"/>
  <c r="O34"/>
  <c r="O35" s="1"/>
  <c r="N34"/>
  <c r="N35" s="1"/>
  <c r="M34"/>
  <c r="M35" s="1"/>
  <c r="L34"/>
  <c r="L35" s="1"/>
  <c r="K34"/>
  <c r="K35" s="1"/>
  <c r="J34"/>
  <c r="J35" s="1"/>
  <c r="I34"/>
  <c r="I35" s="1"/>
  <c r="H34"/>
  <c r="H35" s="1"/>
  <c r="G34"/>
  <c r="G35" s="1"/>
  <c r="F34"/>
  <c r="F35" s="1"/>
  <c r="Z32" i="14"/>
  <c r="Z17"/>
  <c r="Z16"/>
  <c r="Z22"/>
  <c r="Z33"/>
  <c r="Z20"/>
  <c r="Z23"/>
  <c r="AA67" i="24" l="1"/>
  <c r="AA18"/>
  <c r="AA68"/>
  <c r="AA65"/>
  <c r="AA63"/>
  <c r="AA61"/>
  <c r="AA59"/>
  <c r="AA55"/>
  <c r="AA33"/>
  <c r="AA28"/>
  <c r="AA25"/>
  <c r="AA17"/>
  <c r="AA66"/>
  <c r="AA64"/>
  <c r="AA62"/>
  <c r="AA60"/>
  <c r="AA56"/>
  <c r="AA54"/>
  <c r="AA29"/>
  <c r="AA26"/>
  <c r="AA69"/>
  <c r="AA57"/>
  <c r="AA52"/>
  <c r="AA50"/>
  <c r="AA48"/>
  <c r="AA46"/>
  <c r="AA44"/>
  <c r="AA42"/>
  <c r="AA40"/>
  <c r="AA38"/>
  <c r="AA36"/>
  <c r="AA34"/>
  <c r="AA31"/>
  <c r="AA27"/>
  <c r="AA23"/>
  <c r="AA21"/>
  <c r="AA19"/>
  <c r="AA15"/>
  <c r="AA70"/>
  <c r="AA58"/>
  <c r="AA53"/>
  <c r="AA51"/>
  <c r="AA49"/>
  <c r="AA47"/>
  <c r="AA45"/>
  <c r="AA43"/>
  <c r="AA41"/>
  <c r="AA39"/>
  <c r="AA37"/>
  <c r="AA35"/>
  <c r="AA32"/>
  <c r="AA30"/>
  <c r="AA24"/>
  <c r="AA22"/>
  <c r="AA20"/>
  <c r="AA16"/>
  <c r="AA14"/>
  <c r="AA29" i="22"/>
  <c r="AA19"/>
  <c r="AA24"/>
  <c r="AA27"/>
  <c r="AA25"/>
  <c r="AA22"/>
  <c r="AA33"/>
  <c r="AA18"/>
  <c r="AA14"/>
  <c r="AA30"/>
  <c r="AA20"/>
  <c r="AA28"/>
  <c r="AA26"/>
  <c r="AA17"/>
  <c r="AA32"/>
  <c r="AA16"/>
  <c r="AA15"/>
  <c r="AA31"/>
  <c r="AA23"/>
  <c r="AA40" i="23"/>
  <c r="AA37"/>
  <c r="AA30"/>
  <c r="AA28"/>
  <c r="AA23"/>
  <c r="AA25"/>
  <c r="AA17"/>
  <c r="AA50"/>
  <c r="AA46"/>
  <c r="AA36"/>
  <c r="AA20"/>
  <c r="AA48"/>
  <c r="AA43"/>
  <c r="AA34"/>
  <c r="AA39"/>
  <c r="AA31"/>
  <c r="AA29"/>
  <c r="AA27"/>
  <c r="AA26"/>
  <c r="AA15"/>
  <c r="AA19"/>
  <c r="AA49"/>
  <c r="AA45"/>
  <c r="AA42"/>
  <c r="AA41"/>
  <c r="AA38"/>
  <c r="AA35"/>
  <c r="AA32"/>
  <c r="AA33"/>
  <c r="AA22"/>
  <c r="AA24"/>
  <c r="AA18"/>
  <c r="AA14"/>
  <c r="AA44"/>
  <c r="AA21"/>
  <c r="AA16"/>
  <c r="AA47"/>
  <c r="AA21" i="22"/>
  <c r="Z21" i="16"/>
  <c r="Z16"/>
  <c r="Z25"/>
  <c r="Z14"/>
  <c r="Z15"/>
  <c r="Y27"/>
  <c r="Y28" s="1"/>
  <c r="X27"/>
  <c r="X28" s="1"/>
  <c r="W27"/>
  <c r="W28" s="1"/>
  <c r="V27"/>
  <c r="V28" s="1"/>
  <c r="U27"/>
  <c r="U28" s="1"/>
  <c r="T27"/>
  <c r="T28" s="1"/>
  <c r="S27"/>
  <c r="S28" s="1"/>
  <c r="R27"/>
  <c r="R28" s="1"/>
  <c r="Q27"/>
  <c r="Q28" s="1"/>
  <c r="P27"/>
  <c r="P28" s="1"/>
  <c r="O27"/>
  <c r="O28" s="1"/>
  <c r="N27"/>
  <c r="N28" s="1"/>
  <c r="M27"/>
  <c r="M28" s="1"/>
  <c r="L27"/>
  <c r="L28" s="1"/>
  <c r="K27"/>
  <c r="K28" s="1"/>
  <c r="J27"/>
  <c r="J28" s="1"/>
  <c r="I27"/>
  <c r="I28" s="1"/>
  <c r="H27"/>
  <c r="H28" s="1"/>
  <c r="G27"/>
  <c r="G28" s="1"/>
  <c r="F27"/>
  <c r="F28" s="1"/>
  <c r="Z19"/>
  <c r="Z20"/>
  <c r="Z17"/>
  <c r="Z26"/>
  <c r="Z24"/>
  <c r="Y40" i="14"/>
  <c r="Y41" s="1"/>
  <c r="X40"/>
  <c r="X41" s="1"/>
  <c r="W40"/>
  <c r="W41" s="1"/>
  <c r="V40"/>
  <c r="V41" s="1"/>
  <c r="U40"/>
  <c r="U41" s="1"/>
  <c r="T40"/>
  <c r="T41" s="1"/>
  <c r="S40"/>
  <c r="S41" s="1"/>
  <c r="R40"/>
  <c r="R41" s="1"/>
  <c r="Q40"/>
  <c r="Q41" s="1"/>
  <c r="P40"/>
  <c r="P41" s="1"/>
  <c r="O40"/>
  <c r="O41" s="1"/>
  <c r="N40"/>
  <c r="N41" s="1"/>
  <c r="M40"/>
  <c r="M41" s="1"/>
  <c r="L40"/>
  <c r="L41" s="1"/>
  <c r="K40"/>
  <c r="K41" s="1"/>
  <c r="J40"/>
  <c r="J41" s="1"/>
  <c r="I40"/>
  <c r="I41" s="1"/>
  <c r="H40"/>
  <c r="H41" s="1"/>
  <c r="G40"/>
  <c r="G41" s="1"/>
  <c r="F40"/>
  <c r="F41" s="1"/>
  <c r="Z14"/>
  <c r="Y22" i="13"/>
  <c r="Y23" s="1"/>
  <c r="X22"/>
  <c r="X23" s="1"/>
  <c r="W22"/>
  <c r="W23" s="1"/>
  <c r="V22"/>
  <c r="V23" s="1"/>
  <c r="U22"/>
  <c r="U23" s="1"/>
  <c r="T22"/>
  <c r="T23" s="1"/>
  <c r="S22"/>
  <c r="S23" s="1"/>
  <c r="R22"/>
  <c r="R23" s="1"/>
  <c r="Q22"/>
  <c r="Q23" s="1"/>
  <c r="P22"/>
  <c r="P23" s="1"/>
  <c r="O22"/>
  <c r="O23" s="1"/>
  <c r="N22"/>
  <c r="N23" s="1"/>
  <c r="M22"/>
  <c r="M23" s="1"/>
  <c r="L22"/>
  <c r="L23" s="1"/>
  <c r="K22"/>
  <c r="K23" s="1"/>
  <c r="J22"/>
  <c r="J23" s="1"/>
  <c r="I22"/>
  <c r="I23" s="1"/>
  <c r="H22"/>
  <c r="H23" s="1"/>
  <c r="G22"/>
  <c r="G23" s="1"/>
  <c r="F22"/>
  <c r="F23" s="1"/>
  <c r="Z19"/>
  <c r="Z17"/>
  <c r="Z19" i="12"/>
  <c r="Z18"/>
  <c r="Y21" i="11"/>
  <c r="Y22" s="1"/>
  <c r="X21"/>
  <c r="X22" s="1"/>
  <c r="W21"/>
  <c r="W22" s="1"/>
  <c r="V21"/>
  <c r="V22" s="1"/>
  <c r="U21"/>
  <c r="U22" s="1"/>
  <c r="T21"/>
  <c r="T22" s="1"/>
  <c r="S21"/>
  <c r="S22" s="1"/>
  <c r="R21"/>
  <c r="R22" s="1"/>
  <c r="Q21"/>
  <c r="Q22" s="1"/>
  <c r="P21"/>
  <c r="P22" s="1"/>
  <c r="O21"/>
  <c r="O22" s="1"/>
  <c r="N21"/>
  <c r="N22" s="1"/>
  <c r="M21"/>
  <c r="M22" s="1"/>
  <c r="L21"/>
  <c r="L22" s="1"/>
  <c r="K21"/>
  <c r="K22" s="1"/>
  <c r="J21"/>
  <c r="J22" s="1"/>
  <c r="I21"/>
  <c r="I22" s="1"/>
  <c r="H21"/>
  <c r="H22" s="1"/>
  <c r="G21"/>
  <c r="G22" s="1"/>
  <c r="F21"/>
  <c r="F22" s="1"/>
  <c r="Z17"/>
  <c r="Z16"/>
  <c r="Y19" i="9"/>
  <c r="Y20" s="1"/>
  <c r="X19"/>
  <c r="X20" s="1"/>
  <c r="W19"/>
  <c r="W20" s="1"/>
  <c r="V19"/>
  <c r="V20" s="1"/>
  <c r="U19"/>
  <c r="U20" s="1"/>
  <c r="T19"/>
  <c r="T20" s="1"/>
  <c r="S19"/>
  <c r="S20" s="1"/>
  <c r="R19"/>
  <c r="R20" s="1"/>
  <c r="Q19"/>
  <c r="Q20" s="1"/>
  <c r="P19"/>
  <c r="P20" s="1"/>
  <c r="O19"/>
  <c r="O20" s="1"/>
  <c r="N19"/>
  <c r="N20" s="1"/>
  <c r="M19"/>
  <c r="M20" s="1"/>
  <c r="L19"/>
  <c r="L20" s="1"/>
  <c r="K19"/>
  <c r="K20" s="1"/>
  <c r="J19"/>
  <c r="J20" s="1"/>
  <c r="I19"/>
  <c r="I20" s="1"/>
  <c r="H19"/>
  <c r="H20" s="1"/>
  <c r="G19"/>
  <c r="G20" s="1"/>
  <c r="F19"/>
  <c r="F20" s="1"/>
  <c r="Z14"/>
  <c r="Z16"/>
  <c r="Z15"/>
  <c r="AA17" l="1"/>
  <c r="AA18"/>
  <c r="AA26" i="14"/>
  <c r="AA14" i="11"/>
  <c r="AA20"/>
  <c r="AA15"/>
  <c r="AA22" i="16"/>
  <c r="AA18"/>
  <c r="AA23"/>
  <c r="AA27" i="14"/>
  <c r="AA18"/>
  <c r="AA30"/>
  <c r="AA31"/>
  <c r="AA19"/>
  <c r="AA29"/>
  <c r="AA28"/>
  <c r="AA15"/>
  <c r="AA25"/>
  <c r="AA21"/>
  <c r="AA24"/>
  <c r="AA34"/>
  <c r="AA36"/>
  <c r="AA38"/>
  <c r="AA35"/>
  <c r="AA37"/>
  <c r="AA39"/>
  <c r="AA18" i="13"/>
  <c r="AA20"/>
  <c r="AA21"/>
  <c r="AA15"/>
  <c r="AA14"/>
  <c r="AA16"/>
  <c r="AA18" i="11"/>
  <c r="AA19"/>
  <c r="AA32" i="14"/>
  <c r="AA22"/>
  <c r="AA20"/>
  <c r="AA17"/>
  <c r="AA16"/>
  <c r="AA33"/>
  <c r="AA23"/>
  <c r="AA21" i="16"/>
  <c r="AA14"/>
  <c r="AA16"/>
  <c r="AA15"/>
  <c r="AA25"/>
  <c r="AA20"/>
  <c r="AA24"/>
  <c r="AA26"/>
  <c r="AA19"/>
  <c r="AA17"/>
  <c r="AA14" i="14"/>
  <c r="AA19" i="13"/>
  <c r="AA17"/>
  <c r="AA19" i="12"/>
  <c r="AA18"/>
  <c r="AA17" i="11"/>
  <c r="AA16"/>
  <c r="AA14" i="9"/>
  <c r="AA15"/>
  <c r="AA16"/>
</calcChain>
</file>

<file path=xl/sharedStrings.xml><?xml version="1.0" encoding="utf-8"?>
<sst xmlns="http://schemas.openxmlformats.org/spreadsheetml/2006/main" count="1156" uniqueCount="205">
  <si>
    <t>№</t>
  </si>
  <si>
    <t>Фамилия, Имя</t>
  </si>
  <si>
    <t>Г.р.</t>
  </si>
  <si>
    <t>Трасса №</t>
  </si>
  <si>
    <t>Судья_____________________</t>
  </si>
  <si>
    <t>Сектор __</t>
  </si>
  <si>
    <t>4 черная</t>
  </si>
  <si>
    <t>3 красная</t>
  </si>
  <si>
    <t>2 оранжевая</t>
  </si>
  <si>
    <t>Трасса</t>
  </si>
  <si>
    <t>Финал</t>
  </si>
  <si>
    <t>ФИО</t>
  </si>
  <si>
    <t>г.р.</t>
  </si>
  <si>
    <t>разр</t>
  </si>
  <si>
    <t>Трасс</t>
  </si>
  <si>
    <t>Баллы</t>
  </si>
  <si>
    <t>Топ</t>
  </si>
  <si>
    <t>прошло</t>
  </si>
  <si>
    <t>стоимость</t>
  </si>
  <si>
    <t>Тренер</t>
  </si>
  <si>
    <t>Поп</t>
  </si>
  <si>
    <t>поп</t>
  </si>
  <si>
    <t>"Детско-юношеская спортивная школа Грань"</t>
  </si>
  <si>
    <t xml:space="preserve"> ПРОТОКОЛ </t>
  </si>
  <si>
    <t xml:space="preserve"> "Веселый боулдер"</t>
  </si>
  <si>
    <t>(дисциплина боулдеринг)</t>
  </si>
  <si>
    <t>г. Новокузнецк</t>
  </si>
  <si>
    <t>Бон</t>
  </si>
  <si>
    <t>Комитет по физической культуре, спорту и туризму администрации города Новокузнецка</t>
  </si>
  <si>
    <t>Муниципальное автономное образовательное учреждение дополнительного образования</t>
  </si>
  <si>
    <t>Первенство города Новокузнецка по  скалолазанию</t>
  </si>
  <si>
    <t xml:space="preserve">Главный судья                                                        </t>
  </si>
  <si>
    <t>/Дуплинская Е.О., СС2К,  г. Новокузнецк/</t>
  </si>
  <si>
    <t xml:space="preserve">Главный секретарь                                                    </t>
  </si>
  <si>
    <t>/Ларионова И.А ., СС1К,  г. Новокузнецк/</t>
  </si>
  <si>
    <t>Вып.</t>
  </si>
  <si>
    <t>разр.</t>
  </si>
  <si>
    <t>Шумкина Екатерина</t>
  </si>
  <si>
    <t>б/р</t>
  </si>
  <si>
    <t>Калина Ю.В.</t>
  </si>
  <si>
    <t>Молчанова Виктория</t>
  </si>
  <si>
    <t>Ларионова И.А.</t>
  </si>
  <si>
    <t>Исаченко Алиса</t>
  </si>
  <si>
    <t>Дуплинская Е.О.</t>
  </si>
  <si>
    <t>Горбатенко Виктория</t>
  </si>
  <si>
    <t>Фомина Екатерина</t>
  </si>
  <si>
    <t>Коленко Диана</t>
  </si>
  <si>
    <t>Исаченко Злата</t>
  </si>
  <si>
    <t>3-ю</t>
  </si>
  <si>
    <t>Соловьев Матвей</t>
  </si>
  <si>
    <t>Худяков Егор</t>
  </si>
  <si>
    <t>Дуплинский Савелий</t>
  </si>
  <si>
    <t>Елкин Данил</t>
  </si>
  <si>
    <t>Наумов Тимофей</t>
  </si>
  <si>
    <t>Донцов Александр</t>
  </si>
  <si>
    <t>1-ю</t>
  </si>
  <si>
    <t>Донцов Владимир</t>
  </si>
  <si>
    <t>Красуцкий Алексей</t>
  </si>
  <si>
    <t>Смирнов Георгий</t>
  </si>
  <si>
    <t>Антонова Кристина</t>
  </si>
  <si>
    <t>2-ю</t>
  </si>
  <si>
    <t>Чащина О.Н.</t>
  </si>
  <si>
    <t>Гвоздева Регина</t>
  </si>
  <si>
    <t>Марков Никита</t>
  </si>
  <si>
    <t>Ларченко Матвей</t>
  </si>
  <si>
    <t>Яковлев Вячеслав</t>
  </si>
  <si>
    <t>Миничев Александр</t>
  </si>
  <si>
    <t>Мячина Валерия</t>
  </si>
  <si>
    <t>Штайгер Екатерина</t>
  </si>
  <si>
    <t>Копеина Маргарита</t>
  </si>
  <si>
    <t>Глобина Елена</t>
  </si>
  <si>
    <t>Селихов Андрей</t>
  </si>
  <si>
    <t>Старт.</t>
  </si>
  <si>
    <t>Фамилия</t>
  </si>
  <si>
    <t>год</t>
  </si>
  <si>
    <t>попытки</t>
  </si>
  <si>
    <t>ТОР</t>
  </si>
  <si>
    <t>Роспись</t>
  </si>
  <si>
    <t>имя</t>
  </si>
  <si>
    <t>рожд</t>
  </si>
  <si>
    <t>Бонус</t>
  </si>
  <si>
    <t>___________________________</t>
  </si>
  <si>
    <t>____________________________</t>
  </si>
  <si>
    <t>подпись</t>
  </si>
  <si>
    <t>Фамилия И.О.</t>
  </si>
  <si>
    <t>Трасса № 1</t>
  </si>
  <si>
    <t>Трасса № 3</t>
  </si>
  <si>
    <t>Трасса № 2</t>
  </si>
  <si>
    <t xml:space="preserve">Судья трасс </t>
  </si>
  <si>
    <t>Сизова Кристина</t>
  </si>
  <si>
    <t>Ракин Егор</t>
  </si>
  <si>
    <t>Фоминых Дмитрий</t>
  </si>
  <si>
    <t>Копцева Анна</t>
  </si>
  <si>
    <t>Тещина Екатерина</t>
  </si>
  <si>
    <t>Полосухин Денис</t>
  </si>
  <si>
    <t>Ямников Никита</t>
  </si>
  <si>
    <t>Леоненко Михаил</t>
  </si>
  <si>
    <t>Проскурин А.В.</t>
  </si>
  <si>
    <t>Старинков Александр</t>
  </si>
  <si>
    <t>Петров Максим</t>
  </si>
  <si>
    <t>Место</t>
  </si>
  <si>
    <t>Женщины</t>
  </si>
  <si>
    <t>Мужчины</t>
  </si>
  <si>
    <t>Мужчины и Женщины</t>
  </si>
  <si>
    <t>Девушки  2002-2003 г.р.</t>
  </si>
  <si>
    <t>5 января 2017 г.</t>
  </si>
  <si>
    <t>1 зеленая</t>
  </si>
  <si>
    <t>Группа№ 1  (10.15-11-45)</t>
  </si>
  <si>
    <t>Группа № 2  (12.15-13.45)</t>
  </si>
  <si>
    <t>Группа№ 3  (14.00-15-30)</t>
  </si>
  <si>
    <t>Девочки  2008 г.р. и младше</t>
  </si>
  <si>
    <t>Мальчики  2008 г.р. и младше</t>
  </si>
  <si>
    <t>Девочки  2006-2007 г.р.</t>
  </si>
  <si>
    <t>Мальчики  2006-2007 г.р.</t>
  </si>
  <si>
    <t>Девочки  2004-2005 г.р.</t>
  </si>
  <si>
    <t>Мальчики  2004-2005 г.р.</t>
  </si>
  <si>
    <t>Мальчики  2002-2003 г.р.</t>
  </si>
  <si>
    <t>Ф.И.</t>
  </si>
  <si>
    <t>команда</t>
  </si>
  <si>
    <t>Быкова Марина</t>
  </si>
  <si>
    <t>Куликов Кирилл</t>
  </si>
  <si>
    <t>Боровиков Александр</t>
  </si>
  <si>
    <t>Анисимова Валентина</t>
  </si>
  <si>
    <t>Баева Анастасия</t>
  </si>
  <si>
    <t>Рудометов Илья</t>
  </si>
  <si>
    <t>Скобелина Полина</t>
  </si>
  <si>
    <t>Рыбалко Данил</t>
  </si>
  <si>
    <t>Никулин Леонид</t>
  </si>
  <si>
    <t>Смирнова Авдотья</t>
  </si>
  <si>
    <t>Жилин С.</t>
  </si>
  <si>
    <t>Коновалов Матвей</t>
  </si>
  <si>
    <t>Щукина Ирина</t>
  </si>
  <si>
    <t>Молчанова Рита</t>
  </si>
  <si>
    <t>Левашов Дмитрий</t>
  </si>
  <si>
    <t>Старинков Влад</t>
  </si>
  <si>
    <t>Калина Михаил</t>
  </si>
  <si>
    <t>Нурматов Тимофей</t>
  </si>
  <si>
    <t>Кочетков Павел</t>
  </si>
  <si>
    <t>Бутенко Данил</t>
  </si>
  <si>
    <t>Замкова Арина</t>
  </si>
  <si>
    <t>Желудков Егор</t>
  </si>
  <si>
    <t>Нестеров Никита</t>
  </si>
  <si>
    <t>Коршунова Ксения</t>
  </si>
  <si>
    <t>Малков Клим</t>
  </si>
  <si>
    <t>Бобков Артем</t>
  </si>
  <si>
    <t>Василенко Елизавета</t>
  </si>
  <si>
    <t>Косицин Михаил</t>
  </si>
  <si>
    <t>Куликов Александр</t>
  </si>
  <si>
    <t>Папко Сергей</t>
  </si>
  <si>
    <t>Карева Дарья</t>
  </si>
  <si>
    <t>Кнутовицкая Юлия</t>
  </si>
  <si>
    <t>Мукулбаяни Виктория</t>
  </si>
  <si>
    <t>Орехова Софья</t>
  </si>
  <si>
    <t>Тарманов Александр</t>
  </si>
  <si>
    <t>Суховольский Веня</t>
  </si>
  <si>
    <t>Солутенков Степан</t>
  </si>
  <si>
    <t>Вершинин Артемий</t>
  </si>
  <si>
    <t>Ашурова Виктория</t>
  </si>
  <si>
    <t>Хорев Сергей</t>
  </si>
  <si>
    <t>Карпенко Константин</t>
  </si>
  <si>
    <t>Быков Кирилл</t>
  </si>
  <si>
    <t>Бекетов Павел</t>
  </si>
  <si>
    <t>Потанин Артем</t>
  </si>
  <si>
    <t>Сероштанов А.В.</t>
  </si>
  <si>
    <t>Ипатко Анастасия</t>
  </si>
  <si>
    <t>Евтушенко Александра</t>
  </si>
  <si>
    <t>Килина Злата</t>
  </si>
  <si>
    <t>Кондратова Алиса</t>
  </si>
  <si>
    <t>Милютина Даша</t>
  </si>
  <si>
    <t>Акшенцева Александра</t>
  </si>
  <si>
    <t>Арбузов Матвей</t>
  </si>
  <si>
    <t>Суздальцева П.С.</t>
  </si>
  <si>
    <t>Шумская Яна</t>
  </si>
  <si>
    <t>Шишкарева Анастасия</t>
  </si>
  <si>
    <t>Баканова Елизавета</t>
  </si>
  <si>
    <t>Шестернев  Андрей</t>
  </si>
  <si>
    <t>Паршукова Элла</t>
  </si>
  <si>
    <t>Ушаков Владимир</t>
  </si>
  <si>
    <t>Наумов Артем</t>
  </si>
  <si>
    <t>Воронина Ольга</t>
  </si>
  <si>
    <t>Ракин Роман</t>
  </si>
  <si>
    <t>Ашманов Александр</t>
  </si>
  <si>
    <t>Чащин Данил</t>
  </si>
  <si>
    <t>Овчинников Тимофей</t>
  </si>
  <si>
    <t>Якубов Руслан</t>
  </si>
  <si>
    <t>Шидловский Матвей</t>
  </si>
  <si>
    <t>Нештуков Данил</t>
  </si>
  <si>
    <t>Израильский Максим</t>
  </si>
  <si>
    <t>Асташев Андрей</t>
  </si>
  <si>
    <t>Пролеева Анна</t>
  </si>
  <si>
    <t>Каргапольцев Денис</t>
  </si>
  <si>
    <t>Федосенко Мария</t>
  </si>
  <si>
    <t>Будкеев Аркадий</t>
  </si>
  <si>
    <t>Герасимов Вадим</t>
  </si>
  <si>
    <t>Жилина Мария</t>
  </si>
  <si>
    <t>Агейченко Алексей</t>
  </si>
  <si>
    <t>Южанников Александр</t>
  </si>
  <si>
    <t>Глинянов Вадим</t>
  </si>
  <si>
    <t xml:space="preserve">Девушки  2002-2003 г.р. </t>
  </si>
  <si>
    <t xml:space="preserve">Юноши  2002-2003 г.р. </t>
  </si>
  <si>
    <t>Фоминых Анастасия</t>
  </si>
  <si>
    <t>Гаврилов Григорий</t>
  </si>
  <si>
    <t>Екубов Руслан</t>
  </si>
  <si>
    <t>Сизиков Олег</t>
  </si>
  <si>
    <t>место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</si>
</sst>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i/>
      <sz val="12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protection hidden="1"/>
    </xf>
    <xf numFmtId="0" fontId="3" fillId="0" borderId="1" applyBorder="0">
      <protection hidden="1"/>
    </xf>
    <xf numFmtId="0" fontId="3" fillId="0" borderId="1" applyProtection="0">
      <protection hidden="1"/>
    </xf>
  </cellStyleXfs>
  <cellXfs count="14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quotePrefix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/>
    <xf numFmtId="0" fontId="0" fillId="0" borderId="0" xfId="0" quotePrefix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4" fillId="0" borderId="6" xfId="0" applyFont="1" applyFill="1" applyBorder="1"/>
    <xf numFmtId="0" fontId="0" fillId="0" borderId="7" xfId="0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0" fontId="0" fillId="0" borderId="2" xfId="0" applyFill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/>
    <xf numFmtId="0" fontId="11" fillId="0" borderId="0" xfId="0" applyFont="1" applyAlignment="1">
      <alignment horizontal="center"/>
    </xf>
    <xf numFmtId="0" fontId="0" fillId="0" borderId="2" xfId="0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13" fillId="0" borderId="0" xfId="0" applyFont="1" applyAlignment="1">
      <alignment horizontal="right"/>
    </xf>
    <xf numFmtId="0" fontId="0" fillId="0" borderId="1" xfId="0" applyFill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2" fillId="0" borderId="3" xfId="0" applyFont="1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2" borderId="1" xfId="0" applyFont="1" applyFill="1" applyBorder="1"/>
    <xf numFmtId="0" fontId="14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2" fontId="16" fillId="0" borderId="1" xfId="0" applyNumberFormat="1" applyFont="1" applyFill="1" applyBorder="1"/>
    <xf numFmtId="0" fontId="0" fillId="0" borderId="3" xfId="0" applyFill="1" applyBorder="1"/>
    <xf numFmtId="0" fontId="0" fillId="0" borderId="1" xfId="0" applyBorder="1" applyAlignment="1"/>
    <xf numFmtId="0" fontId="0" fillId="0" borderId="1" xfId="0" quotePrefix="1" applyFill="1" applyBorder="1" applyAlignment="1"/>
    <xf numFmtId="0" fontId="0" fillId="0" borderId="4" xfId="0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6" fillId="0" borderId="1" xfId="0" quotePrefix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2" borderId="1" xfId="0" applyFont="1" applyFill="1" applyBorder="1"/>
    <xf numFmtId="0" fontId="16" fillId="0" borderId="1" xfId="0" applyFont="1" applyFill="1" applyBorder="1" applyAlignment="1"/>
    <xf numFmtId="0" fontId="16" fillId="0" borderId="1" xfId="0" quotePrefix="1" applyFont="1" applyFill="1" applyBorder="1" applyAlignment="1"/>
    <xf numFmtId="0" fontId="16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13">
    <cellStyle name="Обычный" xfId="0" builtinId="0"/>
    <cellStyle name="Обычный 10" xfId="8"/>
    <cellStyle name="Обычный 11" xfId="9"/>
    <cellStyle name="Обычный 2" xfId="1"/>
    <cellStyle name="Обычный 3" xfId="2"/>
    <cellStyle name="Обычный 5" xfId="3"/>
    <cellStyle name="Обычный 6" xfId="4"/>
    <cellStyle name="Обычный 7" xfId="5"/>
    <cellStyle name="Обычный 8" xfId="6"/>
    <cellStyle name="Обычный 9" xfId="7"/>
    <cellStyle name="Стиль 1" xfId="10"/>
    <cellStyle name="Стиль 2" xfId="11"/>
    <cellStyle name="Стиль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view="pageLayout" topLeftCell="A7" workbookViewId="0">
      <selection sqref="A1:G48"/>
    </sheetView>
  </sheetViews>
  <sheetFormatPr defaultColWidth="9.140625" defaultRowHeight="15"/>
  <cols>
    <col min="1" max="1" width="5.140625" style="3" customWidth="1"/>
    <col min="2" max="2" width="24.5703125" style="2" customWidth="1"/>
    <col min="3" max="3" width="7.28515625" style="3" customWidth="1"/>
    <col min="4" max="7" width="12.5703125" style="2" customWidth="1"/>
    <col min="8" max="8" width="8.28515625" style="2" customWidth="1"/>
    <col min="9" max="16384" width="9.140625" style="2"/>
  </cols>
  <sheetData>
    <row r="1" spans="1:7">
      <c r="A1" s="126" t="s">
        <v>107</v>
      </c>
      <c r="B1" s="126"/>
      <c r="C1" s="127" t="s">
        <v>4</v>
      </c>
      <c r="D1" s="127"/>
      <c r="E1" s="127"/>
      <c r="F1" s="127"/>
      <c r="G1" s="1" t="s">
        <v>5</v>
      </c>
    </row>
    <row r="2" spans="1:7">
      <c r="A2" s="6"/>
      <c r="C2" s="2"/>
    </row>
    <row r="3" spans="1:7">
      <c r="A3" s="128" t="s">
        <v>0</v>
      </c>
      <c r="B3" s="128" t="s">
        <v>1</v>
      </c>
      <c r="C3" s="128" t="s">
        <v>2</v>
      </c>
      <c r="D3" s="128" t="s">
        <v>3</v>
      </c>
      <c r="E3" s="128"/>
      <c r="F3" s="128"/>
      <c r="G3" s="128"/>
    </row>
    <row r="4" spans="1:7">
      <c r="A4" s="128"/>
      <c r="B4" s="128"/>
      <c r="C4" s="128"/>
      <c r="D4" s="80" t="s">
        <v>106</v>
      </c>
      <c r="E4" s="66" t="s">
        <v>8</v>
      </c>
      <c r="F4" s="66" t="s">
        <v>7</v>
      </c>
      <c r="G4" s="66" t="s">
        <v>6</v>
      </c>
    </row>
    <row r="5" spans="1:7">
      <c r="A5" s="90">
        <v>1</v>
      </c>
      <c r="B5" s="50" t="s">
        <v>133</v>
      </c>
      <c r="C5" s="47">
        <v>2011</v>
      </c>
      <c r="D5" s="47"/>
      <c r="E5" s="47"/>
      <c r="F5" s="68"/>
      <c r="G5" s="68"/>
    </row>
    <row r="6" spans="1:7">
      <c r="A6" s="90">
        <v>2</v>
      </c>
      <c r="B6" s="51" t="s">
        <v>135</v>
      </c>
      <c r="C6" s="47">
        <v>2009</v>
      </c>
      <c r="D6" s="47"/>
      <c r="E6" s="47"/>
      <c r="F6" s="68"/>
      <c r="G6" s="68"/>
    </row>
    <row r="7" spans="1:7">
      <c r="A7" s="90">
        <v>3</v>
      </c>
      <c r="B7" s="50" t="s">
        <v>137</v>
      </c>
      <c r="C7" s="47">
        <v>2009</v>
      </c>
      <c r="D7" s="47"/>
      <c r="E7" s="47"/>
      <c r="F7" s="68"/>
      <c r="G7" s="68"/>
    </row>
    <row r="8" spans="1:7">
      <c r="A8" s="90">
        <v>4</v>
      </c>
      <c r="B8" s="51" t="s">
        <v>143</v>
      </c>
      <c r="C8" s="47">
        <v>2009</v>
      </c>
      <c r="D8" s="47"/>
      <c r="E8" s="47"/>
      <c r="F8" s="68"/>
      <c r="G8" s="68"/>
    </row>
    <row r="9" spans="1:7">
      <c r="A9" s="90">
        <v>5</v>
      </c>
      <c r="B9" s="50" t="s">
        <v>170</v>
      </c>
      <c r="C9" s="47">
        <v>2009</v>
      </c>
      <c r="D9" s="47"/>
      <c r="E9" s="47"/>
      <c r="F9" s="68"/>
      <c r="G9" s="68"/>
    </row>
    <row r="10" spans="1:7">
      <c r="A10" s="90">
        <v>6</v>
      </c>
      <c r="B10" s="50" t="s">
        <v>190</v>
      </c>
      <c r="C10" s="47">
        <v>2009</v>
      </c>
      <c r="D10" s="47"/>
      <c r="E10" s="47"/>
      <c r="F10" s="68"/>
      <c r="G10" s="68"/>
    </row>
    <row r="11" spans="1:7">
      <c r="A11" s="90">
        <v>7</v>
      </c>
      <c r="B11" s="50" t="s">
        <v>51</v>
      </c>
      <c r="C11" s="47">
        <v>2008</v>
      </c>
      <c r="D11" s="47"/>
      <c r="E11" s="47"/>
      <c r="F11" s="68"/>
      <c r="G11" s="68"/>
    </row>
    <row r="12" spans="1:7">
      <c r="A12" s="90">
        <v>8</v>
      </c>
      <c r="B12" s="50" t="s">
        <v>120</v>
      </c>
      <c r="C12" s="47">
        <v>2008</v>
      </c>
      <c r="D12" s="47"/>
      <c r="E12" s="47"/>
      <c r="F12" s="68"/>
      <c r="G12" s="68"/>
    </row>
    <row r="13" spans="1:7">
      <c r="A13" s="90">
        <v>9</v>
      </c>
      <c r="B13" s="50" t="s">
        <v>195</v>
      </c>
      <c r="C13" s="47">
        <v>2008</v>
      </c>
      <c r="D13" s="47"/>
      <c r="E13" s="47"/>
      <c r="F13" s="68"/>
      <c r="G13" s="68"/>
    </row>
    <row r="14" spans="1:7">
      <c r="A14" s="90">
        <v>10</v>
      </c>
      <c r="B14" s="51" t="s">
        <v>136</v>
      </c>
      <c r="C14" s="47">
        <v>2008</v>
      </c>
      <c r="D14" s="47"/>
      <c r="E14" s="47"/>
      <c r="F14" s="68"/>
      <c r="G14" s="68"/>
    </row>
    <row r="15" spans="1:7">
      <c r="A15" s="90">
        <v>11</v>
      </c>
      <c r="B15" s="50" t="s">
        <v>134</v>
      </c>
      <c r="C15" s="47">
        <v>2008</v>
      </c>
      <c r="D15" s="47"/>
      <c r="E15" s="47"/>
      <c r="F15" s="68"/>
      <c r="G15" s="68"/>
    </row>
    <row r="16" spans="1:7">
      <c r="A16" s="90">
        <v>12</v>
      </c>
      <c r="B16" s="51" t="s">
        <v>183</v>
      </c>
      <c r="C16" s="47">
        <v>2008</v>
      </c>
      <c r="D16" s="47"/>
      <c r="E16" s="47"/>
      <c r="F16" s="68"/>
      <c r="G16" s="68"/>
    </row>
    <row r="17" spans="1:7">
      <c r="A17" s="90">
        <v>13</v>
      </c>
      <c r="B17" s="51" t="s">
        <v>184</v>
      </c>
      <c r="C17" s="47">
        <v>2008</v>
      </c>
      <c r="D17" s="47"/>
      <c r="E17" s="47"/>
      <c r="F17" s="68"/>
      <c r="G17" s="68"/>
    </row>
    <row r="18" spans="1:7">
      <c r="A18" s="90">
        <v>14</v>
      </c>
      <c r="B18" s="96" t="s">
        <v>178</v>
      </c>
      <c r="C18" s="47">
        <v>2008</v>
      </c>
      <c r="D18" s="47"/>
      <c r="E18" s="47"/>
      <c r="F18" s="68"/>
      <c r="G18" s="68"/>
    </row>
    <row r="19" spans="1:7">
      <c r="A19" s="90">
        <v>15</v>
      </c>
      <c r="B19" s="50" t="s">
        <v>128</v>
      </c>
      <c r="C19" s="47">
        <v>2007</v>
      </c>
      <c r="D19" s="47"/>
      <c r="E19" s="47"/>
      <c r="F19" s="68"/>
      <c r="G19" s="68"/>
    </row>
    <row r="20" spans="1:7">
      <c r="A20" s="90">
        <v>16</v>
      </c>
      <c r="B20" s="50" t="s">
        <v>40</v>
      </c>
      <c r="C20" s="47">
        <v>2007</v>
      </c>
      <c r="D20" s="47"/>
      <c r="E20" s="47"/>
      <c r="F20" s="68"/>
      <c r="G20" s="68"/>
    </row>
    <row r="21" spans="1:7">
      <c r="A21" s="90">
        <v>17</v>
      </c>
      <c r="B21" s="91" t="s">
        <v>131</v>
      </c>
      <c r="C21" s="47">
        <v>2007</v>
      </c>
      <c r="D21" s="47"/>
      <c r="E21" s="47"/>
      <c r="F21" s="68"/>
      <c r="G21" s="68"/>
    </row>
    <row r="22" spans="1:7">
      <c r="A22" s="90">
        <v>18</v>
      </c>
      <c r="B22" s="51" t="s">
        <v>142</v>
      </c>
      <c r="C22" s="47">
        <v>2007</v>
      </c>
      <c r="D22" s="47"/>
      <c r="E22" s="47"/>
      <c r="F22" s="68"/>
      <c r="G22" s="68"/>
    </row>
    <row r="23" spans="1:7">
      <c r="A23" s="90">
        <v>19</v>
      </c>
      <c r="B23" s="50" t="s">
        <v>46</v>
      </c>
      <c r="C23" s="47">
        <v>2007</v>
      </c>
      <c r="D23" s="47"/>
      <c r="E23" s="47"/>
      <c r="F23" s="68"/>
      <c r="G23" s="68"/>
    </row>
    <row r="24" spans="1:7">
      <c r="A24" s="90">
        <v>20</v>
      </c>
      <c r="B24" s="50" t="s">
        <v>123</v>
      </c>
      <c r="C24" s="47">
        <v>2006</v>
      </c>
      <c r="D24" s="47"/>
      <c r="E24" s="47"/>
      <c r="F24" s="68"/>
      <c r="G24" s="68"/>
    </row>
    <row r="25" spans="1:7">
      <c r="A25" s="90">
        <v>21</v>
      </c>
      <c r="B25" s="50" t="s">
        <v>37</v>
      </c>
      <c r="C25" s="47">
        <v>2006</v>
      </c>
      <c r="D25" s="47"/>
      <c r="E25" s="47"/>
      <c r="F25" s="68"/>
      <c r="G25" s="68"/>
    </row>
    <row r="26" spans="1:7">
      <c r="A26" s="90">
        <v>22</v>
      </c>
      <c r="B26" s="50" t="s">
        <v>145</v>
      </c>
      <c r="C26" s="47">
        <v>2006</v>
      </c>
      <c r="D26" s="47"/>
      <c r="E26" s="47"/>
      <c r="F26" s="68"/>
      <c r="G26" s="68"/>
    </row>
    <row r="27" spans="1:7">
      <c r="A27" s="90">
        <v>23</v>
      </c>
      <c r="B27" s="50" t="s">
        <v>44</v>
      </c>
      <c r="C27" s="47">
        <v>2006</v>
      </c>
      <c r="D27" s="47"/>
      <c r="E27" s="47"/>
      <c r="F27" s="68"/>
      <c r="G27" s="68"/>
    </row>
    <row r="28" spans="1:7">
      <c r="A28" s="90">
        <v>24</v>
      </c>
      <c r="B28" s="50" t="s">
        <v>93</v>
      </c>
      <c r="C28" s="47">
        <v>2006</v>
      </c>
      <c r="D28" s="47"/>
      <c r="E28" s="47"/>
      <c r="F28" s="68"/>
      <c r="G28" s="68"/>
    </row>
    <row r="29" spans="1:7">
      <c r="A29" s="90">
        <v>25</v>
      </c>
      <c r="B29" s="50" t="s">
        <v>174</v>
      </c>
      <c r="C29" s="47">
        <v>2006</v>
      </c>
      <c r="D29" s="47"/>
      <c r="E29" s="47"/>
      <c r="F29" s="68"/>
      <c r="G29" s="68"/>
    </row>
    <row r="30" spans="1:7">
      <c r="A30" s="90">
        <v>26</v>
      </c>
      <c r="B30" s="50" t="s">
        <v>191</v>
      </c>
      <c r="C30" s="47">
        <v>2006</v>
      </c>
      <c r="D30" s="47"/>
      <c r="E30" s="47"/>
      <c r="F30" s="68"/>
      <c r="G30" s="68"/>
    </row>
    <row r="31" spans="1:7">
      <c r="A31" s="90">
        <v>27</v>
      </c>
      <c r="B31" s="50" t="s">
        <v>121</v>
      </c>
      <c r="C31" s="47">
        <v>2007</v>
      </c>
      <c r="D31" s="47"/>
      <c r="E31" s="47"/>
      <c r="F31" s="68"/>
      <c r="G31" s="68"/>
    </row>
    <row r="32" spans="1:7">
      <c r="A32" s="90">
        <v>28</v>
      </c>
      <c r="B32" s="50" t="s">
        <v>49</v>
      </c>
      <c r="C32" s="47">
        <v>2007</v>
      </c>
      <c r="D32" s="47"/>
      <c r="E32" s="47"/>
      <c r="F32" s="68"/>
      <c r="G32" s="68"/>
    </row>
    <row r="33" spans="1:7">
      <c r="A33" s="90">
        <v>29</v>
      </c>
      <c r="B33" s="50" t="s">
        <v>138</v>
      </c>
      <c r="C33" s="47">
        <v>2007</v>
      </c>
      <c r="D33" s="47"/>
      <c r="E33" s="47"/>
      <c r="F33" s="68"/>
      <c r="G33" s="68"/>
    </row>
    <row r="34" spans="1:7">
      <c r="A34" s="90">
        <v>30</v>
      </c>
      <c r="B34" s="50" t="s">
        <v>50</v>
      </c>
      <c r="C34" s="47">
        <v>2007</v>
      </c>
      <c r="D34" s="47"/>
      <c r="E34" s="47"/>
      <c r="F34" s="68"/>
      <c r="G34" s="68"/>
    </row>
    <row r="35" spans="1:7">
      <c r="A35" s="90">
        <v>31</v>
      </c>
      <c r="B35" s="51" t="s">
        <v>185</v>
      </c>
      <c r="C35" s="47">
        <v>2007</v>
      </c>
      <c r="D35" s="47"/>
      <c r="E35" s="47"/>
      <c r="F35" s="68"/>
      <c r="G35" s="68"/>
    </row>
    <row r="36" spans="1:7">
      <c r="A36" s="90">
        <v>32</v>
      </c>
      <c r="B36" s="50" t="s">
        <v>144</v>
      </c>
      <c r="C36" s="47">
        <v>2007</v>
      </c>
      <c r="D36" s="47"/>
      <c r="E36" s="47"/>
      <c r="F36" s="68"/>
      <c r="G36" s="68"/>
    </row>
    <row r="37" spans="1:7">
      <c r="A37" s="90">
        <v>33</v>
      </c>
      <c r="B37" s="50" t="s">
        <v>52</v>
      </c>
      <c r="C37" s="92">
        <v>2006</v>
      </c>
      <c r="D37" s="47"/>
      <c r="E37" s="47"/>
      <c r="F37" s="68"/>
      <c r="G37" s="68"/>
    </row>
    <row r="38" spans="1:7">
      <c r="A38" s="90">
        <v>34</v>
      </c>
      <c r="B38" s="50" t="s">
        <v>146</v>
      </c>
      <c r="C38" s="47">
        <v>2006</v>
      </c>
      <c r="D38" s="47"/>
      <c r="E38" s="47"/>
      <c r="F38" s="68"/>
      <c r="G38" s="68"/>
    </row>
    <row r="39" spans="1:7">
      <c r="A39" s="90">
        <v>35</v>
      </c>
      <c r="B39" s="50" t="s">
        <v>147</v>
      </c>
      <c r="C39" s="92">
        <v>2006</v>
      </c>
      <c r="D39" s="47"/>
      <c r="E39" s="47"/>
      <c r="F39" s="68"/>
      <c r="G39" s="68"/>
    </row>
    <row r="40" spans="1:7">
      <c r="A40" s="90">
        <v>36</v>
      </c>
      <c r="B40" s="50" t="s">
        <v>71</v>
      </c>
      <c r="C40" s="47">
        <v>2006</v>
      </c>
      <c r="D40" s="47"/>
      <c r="E40" s="47"/>
      <c r="F40" s="68"/>
      <c r="G40" s="68"/>
    </row>
    <row r="41" spans="1:7">
      <c r="A41" s="90">
        <v>37</v>
      </c>
      <c r="B41" s="50" t="s">
        <v>53</v>
      </c>
      <c r="C41" s="47">
        <v>2006</v>
      </c>
      <c r="D41" s="47"/>
      <c r="E41" s="47"/>
      <c r="F41" s="68"/>
      <c r="G41" s="68"/>
    </row>
    <row r="42" spans="1:7">
      <c r="A42" s="90"/>
      <c r="B42" s="50"/>
      <c r="C42" s="47"/>
      <c r="D42" s="47"/>
      <c r="E42" s="47"/>
      <c r="F42" s="68"/>
      <c r="G42" s="68"/>
    </row>
    <row r="43" spans="1:7">
      <c r="A43" s="90"/>
      <c r="B43" s="50"/>
      <c r="C43" s="92"/>
      <c r="D43" s="92"/>
      <c r="E43" s="47"/>
      <c r="F43" s="68"/>
      <c r="G43" s="68"/>
    </row>
    <row r="44" spans="1:7">
      <c r="A44" s="90"/>
      <c r="B44" s="50"/>
      <c r="C44" s="47"/>
      <c r="D44" s="47"/>
      <c r="E44" s="47"/>
      <c r="F44" s="68"/>
      <c r="G44" s="68"/>
    </row>
    <row r="45" spans="1:7">
      <c r="A45" s="90"/>
      <c r="B45" s="50"/>
      <c r="C45" s="92"/>
      <c r="D45" s="92"/>
      <c r="E45" s="47"/>
      <c r="F45" s="68"/>
      <c r="G45" s="68"/>
    </row>
    <row r="46" spans="1:7">
      <c r="A46" s="90"/>
      <c r="B46" s="50"/>
      <c r="C46" s="47"/>
      <c r="D46" s="47"/>
      <c r="E46" s="47"/>
      <c r="F46" s="68"/>
      <c r="G46" s="68"/>
    </row>
    <row r="47" spans="1:7">
      <c r="A47" s="90"/>
      <c r="B47" s="50"/>
      <c r="C47" s="47"/>
      <c r="D47" s="47"/>
      <c r="E47" s="47"/>
      <c r="F47" s="68"/>
      <c r="G47" s="68"/>
    </row>
    <row r="48" spans="1:7">
      <c r="A48" s="67"/>
      <c r="B48" s="50"/>
      <c r="C48" s="47"/>
      <c r="D48" s="47"/>
      <c r="E48" s="47"/>
      <c r="F48" s="68"/>
      <c r="G48" s="68"/>
    </row>
  </sheetData>
  <sortState ref="A5:H33">
    <sortCondition ref="B5:B33"/>
  </sortState>
  <mergeCells count="6">
    <mergeCell ref="A1:B1"/>
    <mergeCell ref="C1:F1"/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4"/>
  <sheetViews>
    <sheetView workbookViewId="0">
      <selection activeCell="AF14" sqref="AF14:AF26"/>
    </sheetView>
  </sheetViews>
  <sheetFormatPr defaultRowHeight="15"/>
  <cols>
    <col min="1" max="1" width="4.7109375" customWidth="1"/>
    <col min="2" max="2" width="20.7109375" customWidth="1"/>
    <col min="3" max="3" width="4.85546875" customWidth="1"/>
    <col min="4" max="4" width="4.28515625" customWidth="1"/>
    <col min="5" max="5" width="14" customWidth="1"/>
    <col min="6" max="25" width="2.7109375" customWidth="1"/>
    <col min="26" max="26" width="5.28515625" customWidth="1"/>
    <col min="27" max="27" width="7.710937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34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27"/>
      <c r="AC1" s="27"/>
      <c r="AD1" s="27"/>
      <c r="AE1" s="27"/>
    </row>
    <row r="2" spans="1:34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27"/>
      <c r="AC2" s="27"/>
      <c r="AD2" s="27"/>
      <c r="AE2" s="27"/>
    </row>
    <row r="3" spans="1:34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27"/>
      <c r="AC3" s="27"/>
      <c r="AD3" s="27"/>
      <c r="AE3" s="27"/>
    </row>
    <row r="4" spans="1:34">
      <c r="A4" s="136" t="s">
        <v>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28"/>
      <c r="AC4" s="28"/>
      <c r="AD4" s="28"/>
      <c r="AE4" s="28"/>
    </row>
    <row r="5" spans="1:34">
      <c r="A5" s="136" t="s">
        <v>30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28"/>
      <c r="AC5" s="28"/>
      <c r="AD5" s="28"/>
      <c r="AE5" s="28"/>
    </row>
    <row r="6" spans="1:34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28"/>
      <c r="AC6" s="28"/>
      <c r="AD6" s="28"/>
      <c r="AE6" s="28"/>
    </row>
    <row r="7" spans="1:34">
      <c r="A7" s="135" t="s">
        <v>25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27"/>
      <c r="AC7" s="27"/>
      <c r="AD7" s="27"/>
      <c r="AE7" s="27"/>
    </row>
    <row r="8" spans="1:3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34" ht="15.75">
      <c r="B9" t="s">
        <v>26</v>
      </c>
      <c r="J9" s="20"/>
      <c r="K9" s="20"/>
      <c r="L9" s="21"/>
      <c r="M9" s="22"/>
      <c r="N9" s="23"/>
      <c r="R9" t="s">
        <v>105</v>
      </c>
      <c r="V9" s="20"/>
      <c r="W9" s="20"/>
      <c r="Y9" s="20"/>
      <c r="Z9" s="20"/>
    </row>
    <row r="10" spans="1:34" ht="15.75">
      <c r="J10" s="24"/>
      <c r="K10" s="24"/>
      <c r="L10" s="25"/>
      <c r="M10" s="26"/>
      <c r="N10" s="23"/>
      <c r="R10" t="s">
        <v>115</v>
      </c>
      <c r="V10" s="24"/>
      <c r="W10" s="24"/>
      <c r="X10" s="25"/>
      <c r="Y10" s="26"/>
      <c r="Z10" s="23"/>
    </row>
    <row r="12" spans="1:34">
      <c r="A12" s="31">
        <v>1000</v>
      </c>
      <c r="B12" s="35"/>
      <c r="C12" s="35"/>
      <c r="D12" s="35"/>
      <c r="E12" s="33"/>
      <c r="F12" s="132" t="s">
        <v>9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38"/>
      <c r="AA12" s="33"/>
      <c r="AB12" s="132" t="s">
        <v>10</v>
      </c>
      <c r="AC12" s="133"/>
      <c r="AD12" s="133"/>
      <c r="AE12" s="133"/>
      <c r="AF12" s="46" t="s">
        <v>35</v>
      </c>
    </row>
    <row r="13" spans="1:34">
      <c r="A13" s="117" t="s">
        <v>204</v>
      </c>
      <c r="B13" s="36" t="s">
        <v>11</v>
      </c>
      <c r="C13" s="36" t="s">
        <v>12</v>
      </c>
      <c r="D13" s="36" t="s">
        <v>13</v>
      </c>
      <c r="E13" s="34" t="s">
        <v>19</v>
      </c>
      <c r="F13" s="29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7">
        <v>20</v>
      </c>
      <c r="Z13" s="34" t="s">
        <v>14</v>
      </c>
      <c r="AA13" s="34" t="s">
        <v>15</v>
      </c>
      <c r="AB13" s="30" t="s">
        <v>16</v>
      </c>
      <c r="AC13" s="9" t="s">
        <v>20</v>
      </c>
      <c r="AD13" s="9" t="s">
        <v>27</v>
      </c>
      <c r="AE13" s="9" t="s">
        <v>21</v>
      </c>
      <c r="AF13" s="34" t="s">
        <v>36</v>
      </c>
    </row>
    <row r="14" spans="1:34">
      <c r="A14" s="102">
        <v>1</v>
      </c>
      <c r="B14" s="103" t="s">
        <v>57</v>
      </c>
      <c r="C14" s="111">
        <v>2005</v>
      </c>
      <c r="D14" s="111">
        <v>2</v>
      </c>
      <c r="E14" s="102" t="s">
        <v>43</v>
      </c>
      <c r="F14" s="104">
        <v>1</v>
      </c>
      <c r="G14" s="104">
        <v>1</v>
      </c>
      <c r="H14" s="104">
        <v>1</v>
      </c>
      <c r="I14" s="104"/>
      <c r="J14" s="104">
        <v>1</v>
      </c>
      <c r="K14" s="104">
        <v>1</v>
      </c>
      <c r="L14" s="104">
        <v>1</v>
      </c>
      <c r="M14" s="104"/>
      <c r="N14" s="104">
        <v>1</v>
      </c>
      <c r="O14" s="104">
        <v>1</v>
      </c>
      <c r="P14" s="104"/>
      <c r="Q14" s="104"/>
      <c r="R14" s="104">
        <v>1</v>
      </c>
      <c r="S14" s="104">
        <v>1</v>
      </c>
      <c r="T14" s="104"/>
      <c r="U14" s="104"/>
      <c r="V14" s="104">
        <v>1</v>
      </c>
      <c r="W14" s="104">
        <v>1</v>
      </c>
      <c r="X14" s="104">
        <v>1</v>
      </c>
      <c r="Y14" s="104"/>
      <c r="Z14" s="105">
        <f t="shared" ref="Z14:Z33" si="0">SUM(F14:Y14)</f>
        <v>13</v>
      </c>
      <c r="AA14" s="106">
        <f t="shared" ref="AA14:AA33" si="1">SUMPRODUCT(F14:Y14,$F$41:$Y$41)</f>
        <v>2579.1666666666665</v>
      </c>
      <c r="AB14" s="112">
        <v>3</v>
      </c>
      <c r="AC14" s="112">
        <v>5</v>
      </c>
      <c r="AD14" s="113">
        <v>3</v>
      </c>
      <c r="AE14" s="114">
        <v>3</v>
      </c>
      <c r="AF14" s="113">
        <v>1</v>
      </c>
      <c r="AH14" s="100"/>
    </row>
    <row r="15" spans="1:34">
      <c r="A15" s="102">
        <v>2</v>
      </c>
      <c r="B15" s="115" t="s">
        <v>54</v>
      </c>
      <c r="C15" s="102">
        <v>2004</v>
      </c>
      <c r="D15" s="102">
        <v>1</v>
      </c>
      <c r="E15" s="102" t="s">
        <v>41</v>
      </c>
      <c r="F15" s="104">
        <v>1</v>
      </c>
      <c r="G15" s="104">
        <v>1</v>
      </c>
      <c r="H15" s="104">
        <v>1</v>
      </c>
      <c r="I15" s="104"/>
      <c r="J15" s="104">
        <v>1</v>
      </c>
      <c r="K15" s="104">
        <v>1</v>
      </c>
      <c r="L15" s="104">
        <v>1</v>
      </c>
      <c r="M15" s="104"/>
      <c r="N15" s="104">
        <v>1</v>
      </c>
      <c r="O15" s="104">
        <v>1</v>
      </c>
      <c r="P15" s="104"/>
      <c r="Q15" s="104"/>
      <c r="R15" s="104">
        <v>1</v>
      </c>
      <c r="S15" s="104">
        <v>1</v>
      </c>
      <c r="T15" s="104"/>
      <c r="U15" s="104"/>
      <c r="V15" s="104">
        <v>1</v>
      </c>
      <c r="W15" s="104">
        <v>1</v>
      </c>
      <c r="X15" s="104">
        <v>1</v>
      </c>
      <c r="Y15" s="104"/>
      <c r="Z15" s="105">
        <f t="shared" si="0"/>
        <v>13</v>
      </c>
      <c r="AA15" s="106">
        <f t="shared" si="1"/>
        <v>2579.1666666666665</v>
      </c>
      <c r="AB15" s="105">
        <v>2</v>
      </c>
      <c r="AC15" s="105">
        <v>2</v>
      </c>
      <c r="AD15" s="105">
        <v>3</v>
      </c>
      <c r="AE15" s="116">
        <v>4</v>
      </c>
      <c r="AF15" s="113">
        <v>2</v>
      </c>
      <c r="AH15" s="100"/>
    </row>
    <row r="16" spans="1:34">
      <c r="A16" s="102">
        <v>3</v>
      </c>
      <c r="B16" s="103" t="s">
        <v>58</v>
      </c>
      <c r="C16" s="111">
        <v>2005</v>
      </c>
      <c r="D16" s="111">
        <v>2</v>
      </c>
      <c r="E16" s="102" t="s">
        <v>43</v>
      </c>
      <c r="F16" s="104">
        <v>1</v>
      </c>
      <c r="G16" s="104">
        <v>1</v>
      </c>
      <c r="H16" s="104"/>
      <c r="I16" s="104"/>
      <c r="J16" s="104">
        <v>1</v>
      </c>
      <c r="K16" s="104">
        <v>1</v>
      </c>
      <c r="L16" s="104"/>
      <c r="M16" s="104"/>
      <c r="N16" s="104">
        <v>1</v>
      </c>
      <c r="O16" s="104">
        <v>1</v>
      </c>
      <c r="P16" s="104"/>
      <c r="Q16" s="104"/>
      <c r="R16" s="104">
        <v>1</v>
      </c>
      <c r="S16" s="104">
        <v>1</v>
      </c>
      <c r="T16" s="104"/>
      <c r="U16" s="104"/>
      <c r="V16" s="104">
        <v>1</v>
      </c>
      <c r="W16" s="104">
        <v>1</v>
      </c>
      <c r="X16" s="104">
        <v>1</v>
      </c>
      <c r="Y16" s="104"/>
      <c r="Z16" s="105">
        <f t="shared" si="0"/>
        <v>11</v>
      </c>
      <c r="AA16" s="106">
        <f t="shared" si="1"/>
        <v>1579.1666666666665</v>
      </c>
      <c r="AB16" s="105">
        <v>2</v>
      </c>
      <c r="AC16" s="105">
        <v>4</v>
      </c>
      <c r="AD16" s="113">
        <v>3</v>
      </c>
      <c r="AE16" s="114">
        <v>5</v>
      </c>
      <c r="AF16" s="113">
        <v>2</v>
      </c>
      <c r="AH16" s="100"/>
    </row>
    <row r="17" spans="1:34">
      <c r="A17" s="47">
        <v>4</v>
      </c>
      <c r="B17" s="50" t="s">
        <v>56</v>
      </c>
      <c r="C17" s="47">
        <v>2005</v>
      </c>
      <c r="D17" s="47">
        <v>2</v>
      </c>
      <c r="E17" s="47" t="s">
        <v>41</v>
      </c>
      <c r="F17" s="10">
        <v>1</v>
      </c>
      <c r="G17" s="10">
        <v>1</v>
      </c>
      <c r="H17" s="10"/>
      <c r="I17" s="10"/>
      <c r="J17" s="10">
        <v>1</v>
      </c>
      <c r="K17" s="10">
        <v>1</v>
      </c>
      <c r="L17" s="10"/>
      <c r="M17" s="10"/>
      <c r="N17" s="10">
        <v>1</v>
      </c>
      <c r="O17" s="10">
        <v>1</v>
      </c>
      <c r="P17" s="10"/>
      <c r="Q17" s="10"/>
      <c r="R17" s="10">
        <v>1</v>
      </c>
      <c r="S17" s="10">
        <v>1</v>
      </c>
      <c r="T17" s="10"/>
      <c r="U17" s="10"/>
      <c r="V17" s="10">
        <v>1</v>
      </c>
      <c r="W17" s="10">
        <v>1</v>
      </c>
      <c r="X17" s="10">
        <v>1</v>
      </c>
      <c r="Y17" s="10"/>
      <c r="Z17" s="99">
        <f t="shared" si="0"/>
        <v>11</v>
      </c>
      <c r="AA17" s="11">
        <f t="shared" si="1"/>
        <v>1579.1666666666665</v>
      </c>
      <c r="AB17" s="99">
        <v>1</v>
      </c>
      <c r="AC17" s="99">
        <v>1</v>
      </c>
      <c r="AD17" s="74">
        <v>3</v>
      </c>
      <c r="AE17" s="110">
        <v>9</v>
      </c>
      <c r="AF17" s="74">
        <v>3</v>
      </c>
      <c r="AH17" s="100"/>
    </row>
    <row r="18" spans="1:34">
      <c r="A18" s="47">
        <v>5</v>
      </c>
      <c r="B18" s="51" t="s">
        <v>188</v>
      </c>
      <c r="C18" s="47">
        <v>2004</v>
      </c>
      <c r="D18" s="47" t="s">
        <v>38</v>
      </c>
      <c r="E18" s="47" t="s">
        <v>97</v>
      </c>
      <c r="F18" s="10">
        <v>1</v>
      </c>
      <c r="G18" s="10"/>
      <c r="H18" s="10"/>
      <c r="I18" s="10"/>
      <c r="J18" s="10">
        <v>1</v>
      </c>
      <c r="K18" s="10">
        <v>1</v>
      </c>
      <c r="L18" s="10"/>
      <c r="M18" s="10"/>
      <c r="N18" s="10">
        <v>1</v>
      </c>
      <c r="O18" s="10"/>
      <c r="P18" s="10"/>
      <c r="Q18" s="10"/>
      <c r="R18" s="10">
        <v>1</v>
      </c>
      <c r="S18" s="10">
        <v>1</v>
      </c>
      <c r="T18" s="10"/>
      <c r="U18" s="10"/>
      <c r="V18" s="10">
        <v>1</v>
      </c>
      <c r="W18" s="10"/>
      <c r="X18" s="10"/>
      <c r="Y18" s="10"/>
      <c r="Z18" s="99">
        <f t="shared" si="0"/>
        <v>7</v>
      </c>
      <c r="AA18" s="11">
        <f t="shared" si="1"/>
        <v>629.16666666666663</v>
      </c>
      <c r="AB18" s="99">
        <v>0</v>
      </c>
      <c r="AC18" s="99">
        <v>0</v>
      </c>
      <c r="AD18" s="74">
        <v>2</v>
      </c>
      <c r="AE18" s="110">
        <v>6</v>
      </c>
      <c r="AF18" s="74" t="s">
        <v>55</v>
      </c>
      <c r="AH18" s="100"/>
    </row>
    <row r="19" spans="1:34">
      <c r="A19" s="47">
        <v>6</v>
      </c>
      <c r="B19" s="51" t="s">
        <v>140</v>
      </c>
      <c r="C19" s="47">
        <v>2004</v>
      </c>
      <c r="D19" s="47">
        <v>3</v>
      </c>
      <c r="E19" s="47" t="s">
        <v>39</v>
      </c>
      <c r="F19" s="10">
        <v>1</v>
      </c>
      <c r="G19" s="10"/>
      <c r="H19" s="10"/>
      <c r="I19" s="10"/>
      <c r="J19" s="10">
        <v>1</v>
      </c>
      <c r="K19" s="10">
        <v>1</v>
      </c>
      <c r="L19" s="10"/>
      <c r="M19" s="10"/>
      <c r="N19" s="10">
        <v>1</v>
      </c>
      <c r="O19" s="10">
        <v>1</v>
      </c>
      <c r="P19" s="10"/>
      <c r="Q19" s="10"/>
      <c r="R19" s="10">
        <v>1</v>
      </c>
      <c r="S19" s="10">
        <v>1</v>
      </c>
      <c r="T19" s="10"/>
      <c r="U19" s="10"/>
      <c r="V19" s="10">
        <v>1</v>
      </c>
      <c r="W19" s="10"/>
      <c r="X19" s="10"/>
      <c r="Y19" s="10"/>
      <c r="Z19" s="99">
        <f t="shared" si="0"/>
        <v>8</v>
      </c>
      <c r="AA19" s="11">
        <f t="shared" si="1"/>
        <v>829.16666666666663</v>
      </c>
      <c r="AB19" s="99">
        <v>0</v>
      </c>
      <c r="AC19" s="99">
        <v>0</v>
      </c>
      <c r="AD19" s="74">
        <v>1</v>
      </c>
      <c r="AE19" s="110">
        <v>14</v>
      </c>
      <c r="AF19" s="74" t="s">
        <v>60</v>
      </c>
      <c r="AH19" s="100"/>
    </row>
    <row r="20" spans="1:34">
      <c r="A20" s="47">
        <v>7</v>
      </c>
      <c r="B20" s="50" t="s">
        <v>158</v>
      </c>
      <c r="C20" s="47">
        <v>2005</v>
      </c>
      <c r="D20" s="47" t="s">
        <v>60</v>
      </c>
      <c r="E20" s="47" t="s">
        <v>97</v>
      </c>
      <c r="F20" s="13">
        <v>1</v>
      </c>
      <c r="G20" s="13"/>
      <c r="H20" s="13"/>
      <c r="I20" s="13"/>
      <c r="J20" s="13">
        <v>1</v>
      </c>
      <c r="K20" s="13"/>
      <c r="L20" s="13"/>
      <c r="M20" s="13"/>
      <c r="N20" s="13">
        <v>1</v>
      </c>
      <c r="O20" s="13"/>
      <c r="P20" s="13"/>
      <c r="Q20" s="13"/>
      <c r="R20" s="13">
        <v>1</v>
      </c>
      <c r="S20" s="13">
        <v>1</v>
      </c>
      <c r="T20" s="13"/>
      <c r="U20" s="13"/>
      <c r="V20" s="13">
        <v>1</v>
      </c>
      <c r="W20" s="13"/>
      <c r="X20" s="13"/>
      <c r="Y20" s="13"/>
      <c r="Z20" s="99">
        <f t="shared" si="0"/>
        <v>6</v>
      </c>
      <c r="AA20" s="11">
        <f t="shared" si="1"/>
        <v>462.5</v>
      </c>
      <c r="AB20" s="16"/>
      <c r="AC20" s="16"/>
      <c r="AF20" s="74" t="s">
        <v>60</v>
      </c>
      <c r="AH20" s="100"/>
    </row>
    <row r="21" spans="1:34">
      <c r="A21" s="47">
        <v>7</v>
      </c>
      <c r="B21" s="51" t="s">
        <v>130</v>
      </c>
      <c r="C21" s="47">
        <v>2004</v>
      </c>
      <c r="D21" s="47" t="s">
        <v>38</v>
      </c>
      <c r="E21" s="47" t="s">
        <v>129</v>
      </c>
      <c r="F21" s="10">
        <v>1</v>
      </c>
      <c r="G21" s="10"/>
      <c r="H21" s="10"/>
      <c r="I21" s="10"/>
      <c r="J21" s="10">
        <v>1</v>
      </c>
      <c r="K21" s="10"/>
      <c r="L21" s="10"/>
      <c r="M21" s="10"/>
      <c r="N21" s="10">
        <v>1</v>
      </c>
      <c r="O21" s="10"/>
      <c r="P21" s="10"/>
      <c r="Q21" s="10"/>
      <c r="R21" s="10">
        <v>1</v>
      </c>
      <c r="S21" s="10">
        <v>1</v>
      </c>
      <c r="T21" s="10"/>
      <c r="U21" s="10"/>
      <c r="V21" s="10">
        <v>1</v>
      </c>
      <c r="W21" s="10"/>
      <c r="X21" s="10"/>
      <c r="Y21" s="10"/>
      <c r="Z21" s="99">
        <f t="shared" si="0"/>
        <v>6</v>
      </c>
      <c r="AA21" s="11">
        <f t="shared" si="1"/>
        <v>462.5</v>
      </c>
      <c r="AB21" s="16"/>
      <c r="AC21" s="16"/>
      <c r="AE21" s="65"/>
      <c r="AF21" s="74" t="s">
        <v>60</v>
      </c>
      <c r="AG21" s="65"/>
      <c r="AH21" s="100"/>
    </row>
    <row r="22" spans="1:34">
      <c r="A22" s="47">
        <v>9</v>
      </c>
      <c r="B22" s="51" t="s">
        <v>187</v>
      </c>
      <c r="C22" s="47">
        <v>2005</v>
      </c>
      <c r="D22" s="47" t="s">
        <v>48</v>
      </c>
      <c r="E22" s="47" t="s">
        <v>97</v>
      </c>
      <c r="F22" s="10">
        <v>1</v>
      </c>
      <c r="G22" s="10"/>
      <c r="H22" s="10"/>
      <c r="I22" s="10"/>
      <c r="J22" s="10">
        <v>1</v>
      </c>
      <c r="K22" s="10"/>
      <c r="L22" s="10"/>
      <c r="M22" s="10"/>
      <c r="N22" s="10">
        <v>1</v>
      </c>
      <c r="O22" s="10"/>
      <c r="P22" s="10"/>
      <c r="Q22" s="10"/>
      <c r="R22" s="10">
        <v>1</v>
      </c>
      <c r="S22" s="10"/>
      <c r="T22" s="10"/>
      <c r="U22" s="10"/>
      <c r="V22" s="10">
        <v>1</v>
      </c>
      <c r="W22" s="10"/>
      <c r="X22" s="10"/>
      <c r="Y22" s="10"/>
      <c r="Z22" s="86">
        <f t="shared" si="0"/>
        <v>5</v>
      </c>
      <c r="AA22" s="11">
        <f t="shared" si="1"/>
        <v>337.5</v>
      </c>
      <c r="AB22" s="16"/>
      <c r="AC22" s="16"/>
      <c r="AE22" s="65"/>
      <c r="AF22" s="74" t="s">
        <v>48</v>
      </c>
      <c r="AG22" s="65"/>
      <c r="AH22" s="100"/>
    </row>
    <row r="23" spans="1:34">
      <c r="A23" s="47">
        <v>9</v>
      </c>
      <c r="B23" s="50" t="s">
        <v>159</v>
      </c>
      <c r="C23" s="47">
        <v>2005</v>
      </c>
      <c r="D23" s="47" t="s">
        <v>48</v>
      </c>
      <c r="E23" s="47" t="s">
        <v>97</v>
      </c>
      <c r="F23" s="10">
        <v>1</v>
      </c>
      <c r="G23" s="10"/>
      <c r="H23" s="10"/>
      <c r="I23" s="10"/>
      <c r="J23" s="10">
        <v>1</v>
      </c>
      <c r="K23" s="10"/>
      <c r="L23" s="10"/>
      <c r="M23" s="10"/>
      <c r="N23" s="10">
        <v>1</v>
      </c>
      <c r="O23" s="10"/>
      <c r="P23" s="10"/>
      <c r="Q23" s="10"/>
      <c r="R23" s="10">
        <v>1</v>
      </c>
      <c r="S23" s="10"/>
      <c r="T23" s="10"/>
      <c r="U23" s="10"/>
      <c r="V23" s="10">
        <v>1</v>
      </c>
      <c r="W23" s="10"/>
      <c r="X23" s="10"/>
      <c r="Y23" s="10"/>
      <c r="Z23" s="86">
        <f t="shared" si="0"/>
        <v>5</v>
      </c>
      <c r="AA23" s="11">
        <f t="shared" si="1"/>
        <v>337.5</v>
      </c>
      <c r="AB23" s="16"/>
      <c r="AC23" s="16"/>
      <c r="AE23" s="65"/>
      <c r="AF23" s="74" t="s">
        <v>48</v>
      </c>
      <c r="AG23" s="65"/>
      <c r="AH23" s="100"/>
    </row>
    <row r="24" spans="1:34">
      <c r="A24" s="47">
        <v>9</v>
      </c>
      <c r="B24" s="51" t="s">
        <v>94</v>
      </c>
      <c r="C24" s="93">
        <v>2004</v>
      </c>
      <c r="D24" s="93" t="s">
        <v>60</v>
      </c>
      <c r="E24" s="47" t="s">
        <v>41</v>
      </c>
      <c r="F24" s="10">
        <v>1</v>
      </c>
      <c r="G24" s="10"/>
      <c r="H24" s="10"/>
      <c r="I24" s="10"/>
      <c r="J24" s="10">
        <v>1</v>
      </c>
      <c r="K24" s="10"/>
      <c r="L24" s="10"/>
      <c r="M24" s="10"/>
      <c r="N24" s="10">
        <v>1</v>
      </c>
      <c r="O24" s="10"/>
      <c r="P24" s="10"/>
      <c r="Q24" s="10"/>
      <c r="R24" s="10">
        <v>1</v>
      </c>
      <c r="S24" s="10"/>
      <c r="T24" s="10"/>
      <c r="U24" s="10"/>
      <c r="V24" s="10">
        <v>1</v>
      </c>
      <c r="W24" s="10"/>
      <c r="X24" s="10"/>
      <c r="Y24" s="10"/>
      <c r="Z24" s="86">
        <f t="shared" si="0"/>
        <v>5</v>
      </c>
      <c r="AA24" s="11">
        <f t="shared" si="1"/>
        <v>337.5</v>
      </c>
      <c r="AB24" s="16"/>
      <c r="AC24" s="16"/>
      <c r="AE24" s="65"/>
      <c r="AF24" s="74" t="s">
        <v>48</v>
      </c>
      <c r="AG24" s="65"/>
      <c r="AH24" s="100"/>
    </row>
    <row r="25" spans="1:34">
      <c r="A25" s="47">
        <v>9</v>
      </c>
      <c r="B25" s="51" t="s">
        <v>91</v>
      </c>
      <c r="C25" s="47">
        <v>2004</v>
      </c>
      <c r="D25" s="47" t="s">
        <v>60</v>
      </c>
      <c r="E25" s="47" t="s">
        <v>61</v>
      </c>
      <c r="F25" s="10">
        <v>1</v>
      </c>
      <c r="G25" s="10"/>
      <c r="H25" s="10"/>
      <c r="I25" s="10"/>
      <c r="J25" s="10">
        <v>1</v>
      </c>
      <c r="K25" s="10"/>
      <c r="L25" s="10"/>
      <c r="M25" s="10"/>
      <c r="N25" s="10">
        <v>1</v>
      </c>
      <c r="O25" s="10"/>
      <c r="P25" s="10"/>
      <c r="Q25" s="10"/>
      <c r="R25" s="10">
        <v>1</v>
      </c>
      <c r="S25" s="10"/>
      <c r="T25" s="10"/>
      <c r="U25" s="10"/>
      <c r="V25" s="10">
        <v>1</v>
      </c>
      <c r="W25" s="10"/>
      <c r="X25" s="10"/>
      <c r="Y25" s="10"/>
      <c r="Z25" s="99">
        <f t="shared" si="0"/>
        <v>5</v>
      </c>
      <c r="AA25" s="11">
        <f t="shared" si="1"/>
        <v>337.5</v>
      </c>
      <c r="AB25" s="16"/>
      <c r="AC25" s="16"/>
      <c r="AE25" s="65"/>
      <c r="AF25" s="74" t="s">
        <v>48</v>
      </c>
      <c r="AG25" s="65"/>
      <c r="AH25" s="100"/>
    </row>
    <row r="26" spans="1:34">
      <c r="A26" s="47">
        <v>13</v>
      </c>
      <c r="B26" s="51" t="s">
        <v>203</v>
      </c>
      <c r="C26" s="47">
        <v>2005</v>
      </c>
      <c r="D26" s="47" t="s">
        <v>48</v>
      </c>
      <c r="E26" s="47" t="s">
        <v>43</v>
      </c>
      <c r="F26" s="10"/>
      <c r="G26" s="10"/>
      <c r="H26" s="10"/>
      <c r="I26" s="10"/>
      <c r="J26" s="10">
        <v>1</v>
      </c>
      <c r="K26" s="10"/>
      <c r="L26" s="10"/>
      <c r="M26" s="10"/>
      <c r="N26" s="10">
        <v>1</v>
      </c>
      <c r="O26" s="10"/>
      <c r="P26" s="10"/>
      <c r="Q26" s="10"/>
      <c r="R26" s="10">
        <v>1</v>
      </c>
      <c r="S26" s="10"/>
      <c r="T26" s="10"/>
      <c r="U26" s="10"/>
      <c r="V26" s="10">
        <v>1</v>
      </c>
      <c r="W26" s="10"/>
      <c r="X26" s="10"/>
      <c r="Y26" s="10"/>
      <c r="Z26" s="86">
        <f t="shared" si="0"/>
        <v>4</v>
      </c>
      <c r="AA26" s="11">
        <f t="shared" si="1"/>
        <v>254.16666666666669</v>
      </c>
      <c r="AB26" s="16"/>
      <c r="AC26" s="16"/>
      <c r="AE26" s="65"/>
      <c r="AF26" s="74" t="s">
        <v>48</v>
      </c>
      <c r="AG26" s="65"/>
      <c r="AH26" s="100"/>
    </row>
    <row r="27" spans="1:34">
      <c r="A27" s="47">
        <v>14</v>
      </c>
      <c r="B27" s="51" t="s">
        <v>155</v>
      </c>
      <c r="C27" s="93">
        <v>2004</v>
      </c>
      <c r="D27" s="47" t="s">
        <v>48</v>
      </c>
      <c r="E27" s="47" t="s">
        <v>41</v>
      </c>
      <c r="F27" s="10"/>
      <c r="G27" s="10"/>
      <c r="H27" s="10"/>
      <c r="I27" s="10"/>
      <c r="J27" s="10">
        <v>1</v>
      </c>
      <c r="K27" s="10"/>
      <c r="L27" s="10"/>
      <c r="M27" s="10"/>
      <c r="N27" s="10">
        <v>1</v>
      </c>
      <c r="O27" s="10"/>
      <c r="P27" s="10"/>
      <c r="Q27" s="10"/>
      <c r="R27" s="10"/>
      <c r="S27" s="10"/>
      <c r="T27" s="10"/>
      <c r="U27" s="10"/>
      <c r="V27" s="10">
        <v>1</v>
      </c>
      <c r="W27" s="10"/>
      <c r="X27" s="10"/>
      <c r="Y27" s="10"/>
      <c r="Z27" s="86">
        <f t="shared" si="0"/>
        <v>3</v>
      </c>
      <c r="AA27" s="11">
        <f t="shared" si="1"/>
        <v>191.66666666666669</v>
      </c>
      <c r="AB27" s="16"/>
      <c r="AC27" s="16"/>
      <c r="AE27" s="65"/>
      <c r="AF27" s="65"/>
      <c r="AG27" s="65"/>
    </row>
    <row r="28" spans="1:34">
      <c r="A28" s="47">
        <v>15</v>
      </c>
      <c r="B28" s="51" t="s">
        <v>153</v>
      </c>
      <c r="C28" s="47">
        <v>2004</v>
      </c>
      <c r="D28" s="47" t="s">
        <v>60</v>
      </c>
      <c r="E28" s="47" t="s">
        <v>41</v>
      </c>
      <c r="F28" s="10"/>
      <c r="G28" s="10"/>
      <c r="H28" s="10"/>
      <c r="I28" s="10"/>
      <c r="J28" s="10"/>
      <c r="K28" s="10"/>
      <c r="L28" s="10"/>
      <c r="M28" s="10"/>
      <c r="N28" s="10">
        <v>1</v>
      </c>
      <c r="O28" s="10"/>
      <c r="P28" s="10"/>
      <c r="Q28" s="10"/>
      <c r="R28" s="10">
        <v>1</v>
      </c>
      <c r="S28" s="10"/>
      <c r="T28" s="10"/>
      <c r="U28" s="10"/>
      <c r="V28" s="10">
        <v>1</v>
      </c>
      <c r="W28" s="10"/>
      <c r="X28" s="10"/>
      <c r="Y28" s="10"/>
      <c r="Z28" s="86">
        <f t="shared" si="0"/>
        <v>3</v>
      </c>
      <c r="AA28" s="11">
        <f t="shared" si="1"/>
        <v>187.5</v>
      </c>
      <c r="AB28" s="16"/>
      <c r="AC28" s="16"/>
      <c r="AE28" s="65"/>
      <c r="AF28" s="65"/>
      <c r="AG28" s="65"/>
    </row>
    <row r="29" spans="1:34">
      <c r="A29" s="47">
        <v>16</v>
      </c>
      <c r="B29" s="51" t="s">
        <v>95</v>
      </c>
      <c r="C29" s="93">
        <v>2004</v>
      </c>
      <c r="D29" s="93" t="s">
        <v>48</v>
      </c>
      <c r="E29" s="47" t="s">
        <v>41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>
        <v>1</v>
      </c>
      <c r="S29" s="10"/>
      <c r="T29" s="10"/>
      <c r="U29" s="10"/>
      <c r="V29" s="10">
        <v>1</v>
      </c>
      <c r="W29" s="10"/>
      <c r="X29" s="10"/>
      <c r="Y29" s="10"/>
      <c r="Z29" s="86">
        <f t="shared" si="0"/>
        <v>2</v>
      </c>
      <c r="AA29" s="11">
        <f t="shared" si="1"/>
        <v>125</v>
      </c>
      <c r="AB29" s="16"/>
      <c r="AC29" s="16"/>
      <c r="AE29" s="65"/>
      <c r="AF29" s="65"/>
      <c r="AG29" s="65"/>
    </row>
    <row r="30" spans="1:34">
      <c r="A30" s="47">
        <v>16</v>
      </c>
      <c r="B30" s="51" t="s">
        <v>197</v>
      </c>
      <c r="C30" s="47">
        <v>2004</v>
      </c>
      <c r="D30" s="47" t="s">
        <v>38</v>
      </c>
      <c r="E30" s="47" t="s">
        <v>171</v>
      </c>
      <c r="F30" s="10"/>
      <c r="G30" s="10"/>
      <c r="H30" s="10"/>
      <c r="I30" s="10"/>
      <c r="J30" s="10"/>
      <c r="K30" s="10"/>
      <c r="L30" s="10"/>
      <c r="M30" s="10"/>
      <c r="N30" s="10">
        <v>1</v>
      </c>
      <c r="O30" s="10"/>
      <c r="P30" s="10"/>
      <c r="Q30" s="10"/>
      <c r="R30" s="10">
        <v>1</v>
      </c>
      <c r="S30" s="10"/>
      <c r="T30" s="10"/>
      <c r="U30" s="10"/>
      <c r="V30" s="10"/>
      <c r="W30" s="10"/>
      <c r="X30" s="10"/>
      <c r="Y30" s="10"/>
      <c r="Z30" s="86">
        <f t="shared" si="0"/>
        <v>2</v>
      </c>
      <c r="AA30" s="11">
        <f t="shared" si="1"/>
        <v>125</v>
      </c>
      <c r="AB30" s="16"/>
      <c r="AC30" s="16"/>
      <c r="AE30" s="65"/>
      <c r="AF30" s="65"/>
      <c r="AG30" s="65"/>
    </row>
    <row r="31" spans="1:34">
      <c r="A31" s="47">
        <v>18</v>
      </c>
      <c r="B31" s="50" t="s">
        <v>90</v>
      </c>
      <c r="C31" s="47">
        <v>2005</v>
      </c>
      <c r="D31" s="47" t="s">
        <v>48</v>
      </c>
      <c r="E31" s="47" t="s">
        <v>61</v>
      </c>
      <c r="F31" s="10"/>
      <c r="G31" s="10"/>
      <c r="H31" s="10"/>
      <c r="I31" s="10"/>
      <c r="J31" s="10">
        <v>1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86">
        <f t="shared" si="0"/>
        <v>1</v>
      </c>
      <c r="AA31" s="11">
        <f t="shared" si="1"/>
        <v>66.666666666666671</v>
      </c>
      <c r="AB31" s="16"/>
      <c r="AC31" s="16"/>
      <c r="AE31" s="65"/>
      <c r="AF31" s="65"/>
      <c r="AG31" s="65"/>
    </row>
    <row r="32" spans="1:34">
      <c r="A32" s="47">
        <v>19</v>
      </c>
      <c r="B32" s="50" t="s">
        <v>124</v>
      </c>
      <c r="C32" s="47">
        <v>2005</v>
      </c>
      <c r="D32" s="47" t="s">
        <v>38</v>
      </c>
      <c r="E32" s="47" t="s">
        <v>43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99">
        <f t="shared" si="0"/>
        <v>0</v>
      </c>
      <c r="AA32" s="11">
        <f t="shared" si="1"/>
        <v>0</v>
      </c>
      <c r="AB32" s="16"/>
      <c r="AC32" s="16"/>
      <c r="AE32" s="65"/>
      <c r="AF32" s="65"/>
      <c r="AG32" s="65"/>
    </row>
    <row r="33" spans="1:33">
      <c r="A33" s="47">
        <v>19</v>
      </c>
      <c r="B33" s="50" t="s">
        <v>148</v>
      </c>
      <c r="C33" s="92">
        <v>2005</v>
      </c>
      <c r="D33" s="92" t="s">
        <v>38</v>
      </c>
      <c r="E33" s="47" t="s">
        <v>41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99">
        <f t="shared" si="0"/>
        <v>0</v>
      </c>
      <c r="AA33" s="11">
        <f t="shared" si="1"/>
        <v>0</v>
      </c>
      <c r="AB33" s="16"/>
      <c r="AC33" s="16"/>
      <c r="AE33" s="65"/>
      <c r="AF33" s="65"/>
      <c r="AG33" s="65"/>
    </row>
    <row r="34" spans="1:33" hidden="1">
      <c r="A34" s="47"/>
      <c r="B34" s="51" t="s">
        <v>155</v>
      </c>
      <c r="C34" s="93">
        <v>2004</v>
      </c>
      <c r="D34" s="47" t="s">
        <v>38</v>
      </c>
      <c r="E34" s="47" t="s">
        <v>41</v>
      </c>
      <c r="F34" s="13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86">
        <f t="shared" ref="Z34:Z39" si="2">SUM(F34:Y34)</f>
        <v>0</v>
      </c>
      <c r="AA34" s="11">
        <f t="shared" ref="AA34:AA39" si="3">SUMPRODUCT(F34:Y34,$F$41:$Y$41)</f>
        <v>0</v>
      </c>
      <c r="AB34" s="16"/>
      <c r="AC34" s="16"/>
      <c r="AE34" s="65"/>
      <c r="AF34" s="65"/>
      <c r="AG34" s="65"/>
    </row>
    <row r="35" spans="1:33" hidden="1">
      <c r="A35" s="47"/>
      <c r="B35" s="51" t="s">
        <v>188</v>
      </c>
      <c r="C35" s="47">
        <v>2004</v>
      </c>
      <c r="D35" s="47" t="s">
        <v>38</v>
      </c>
      <c r="E35" s="47" t="s">
        <v>97</v>
      </c>
      <c r="F35" s="13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86">
        <f t="shared" si="2"/>
        <v>0</v>
      </c>
      <c r="AA35" s="11">
        <f t="shared" si="3"/>
        <v>0</v>
      </c>
      <c r="AB35" s="16"/>
      <c r="AC35" s="16"/>
      <c r="AE35" s="65"/>
      <c r="AF35" s="65"/>
      <c r="AG35" s="65"/>
    </row>
    <row r="36" spans="1:33" hidden="1">
      <c r="A36" s="47"/>
      <c r="B36" s="51" t="s">
        <v>160</v>
      </c>
      <c r="C36" s="47">
        <v>2004</v>
      </c>
      <c r="D36" s="47" t="s">
        <v>48</v>
      </c>
      <c r="E36" s="47" t="s">
        <v>97</v>
      </c>
      <c r="F36" s="13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86">
        <f t="shared" si="2"/>
        <v>0</v>
      </c>
      <c r="AA36" s="11">
        <f t="shared" si="3"/>
        <v>0</v>
      </c>
      <c r="AB36" s="16"/>
      <c r="AC36" s="16"/>
      <c r="AE36" s="65"/>
      <c r="AF36" s="65"/>
      <c r="AG36" s="65"/>
    </row>
    <row r="37" spans="1:33" hidden="1">
      <c r="A37" s="47">
        <v>12</v>
      </c>
      <c r="B37" s="51" t="s">
        <v>197</v>
      </c>
      <c r="C37" s="47">
        <v>2004</v>
      </c>
      <c r="D37" s="47" t="s">
        <v>38</v>
      </c>
      <c r="E37" s="47" t="s">
        <v>171</v>
      </c>
      <c r="F37" s="13"/>
      <c r="G37" s="13"/>
      <c r="H37" s="13"/>
      <c r="I37" s="13"/>
      <c r="J37" s="13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86">
        <f t="shared" si="2"/>
        <v>0</v>
      </c>
      <c r="AA37" s="11">
        <f t="shared" si="3"/>
        <v>0</v>
      </c>
      <c r="AB37" s="16"/>
      <c r="AC37" s="16"/>
      <c r="AE37" s="65"/>
      <c r="AF37" s="65"/>
      <c r="AG37" s="65"/>
    </row>
    <row r="38" spans="1:33" hidden="1">
      <c r="A38" s="47">
        <v>13</v>
      </c>
      <c r="B38" s="51" t="s">
        <v>91</v>
      </c>
      <c r="C38" s="47">
        <v>2004</v>
      </c>
      <c r="D38" s="47" t="s">
        <v>60</v>
      </c>
      <c r="E38" s="47" t="s">
        <v>61</v>
      </c>
      <c r="F38" s="13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86">
        <f t="shared" si="2"/>
        <v>0</v>
      </c>
      <c r="AA38" s="11">
        <f t="shared" si="3"/>
        <v>0</v>
      </c>
      <c r="AB38" s="16"/>
      <c r="AC38" s="16"/>
      <c r="AE38" s="65"/>
      <c r="AF38" s="65"/>
      <c r="AG38" s="65"/>
    </row>
    <row r="39" spans="1:33" hidden="1">
      <c r="A39" s="47">
        <v>14</v>
      </c>
      <c r="B39" s="51" t="s">
        <v>181</v>
      </c>
      <c r="C39" s="47">
        <v>2004</v>
      </c>
      <c r="D39" s="47" t="s">
        <v>38</v>
      </c>
      <c r="E39" s="47" t="s">
        <v>61</v>
      </c>
      <c r="F39" s="10"/>
      <c r="G39" s="13"/>
      <c r="H39" s="13"/>
      <c r="I39" s="13"/>
      <c r="J39" s="1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86">
        <f t="shared" si="2"/>
        <v>0</v>
      </c>
      <c r="AA39" s="11">
        <f t="shared" si="3"/>
        <v>0</v>
      </c>
      <c r="AB39" s="16"/>
      <c r="AC39" s="16"/>
      <c r="AE39" s="65"/>
      <c r="AF39" s="65"/>
      <c r="AG39" s="65"/>
    </row>
    <row r="40" spans="1:33" ht="15.75" hidden="1">
      <c r="A40" s="47">
        <v>15</v>
      </c>
      <c r="B40" s="10" t="s">
        <v>17</v>
      </c>
      <c r="C40" s="10"/>
      <c r="D40" s="10"/>
      <c r="E40" s="17"/>
      <c r="F40" s="10">
        <f>SUM(F14:F39)</f>
        <v>12</v>
      </c>
      <c r="G40" s="10">
        <f>SUM(G14:G38)</f>
        <v>4</v>
      </c>
      <c r="H40" s="10">
        <f>SUM(H14:H38)</f>
        <v>2</v>
      </c>
      <c r="I40" s="10">
        <f>SUM(I14:I38)</f>
        <v>0</v>
      </c>
      <c r="J40" s="10">
        <f>SUM(J14:J38)</f>
        <v>15</v>
      </c>
      <c r="K40" s="10">
        <f t="shared" ref="K40:Y40" si="4">SUM(K14:K39)</f>
        <v>6</v>
      </c>
      <c r="L40" s="10">
        <f t="shared" si="4"/>
        <v>2</v>
      </c>
      <c r="M40" s="10">
        <f t="shared" si="4"/>
        <v>0</v>
      </c>
      <c r="N40" s="10">
        <f t="shared" si="4"/>
        <v>16</v>
      </c>
      <c r="O40" s="10">
        <f t="shared" si="4"/>
        <v>5</v>
      </c>
      <c r="P40" s="10">
        <f t="shared" si="4"/>
        <v>0</v>
      </c>
      <c r="Q40" s="10">
        <f t="shared" si="4"/>
        <v>0</v>
      </c>
      <c r="R40" s="10">
        <f t="shared" si="4"/>
        <v>16</v>
      </c>
      <c r="S40" s="10">
        <f t="shared" si="4"/>
        <v>8</v>
      </c>
      <c r="T40" s="10">
        <f t="shared" si="4"/>
        <v>0</v>
      </c>
      <c r="U40" s="10">
        <f t="shared" si="4"/>
        <v>0</v>
      </c>
      <c r="V40" s="10">
        <f t="shared" si="4"/>
        <v>16</v>
      </c>
      <c r="W40" s="10">
        <f t="shared" si="4"/>
        <v>4</v>
      </c>
      <c r="X40" s="10">
        <f t="shared" si="4"/>
        <v>4</v>
      </c>
      <c r="Y40" s="10">
        <f t="shared" si="4"/>
        <v>0</v>
      </c>
      <c r="Z40" s="9"/>
      <c r="AA40" s="10"/>
      <c r="AB40" s="7"/>
      <c r="AC40" s="7"/>
    </row>
    <row r="41" spans="1:33" hidden="1">
      <c r="A41" s="47">
        <v>16</v>
      </c>
      <c r="B41" s="7" t="s">
        <v>18</v>
      </c>
      <c r="C41" s="7"/>
      <c r="D41" s="7"/>
      <c r="E41" s="7"/>
      <c r="F41" s="18">
        <f t="shared" ref="F41:Y41" si="5">IF(F40=0,0,$A$12/F40)</f>
        <v>83.333333333333329</v>
      </c>
      <c r="G41" s="18">
        <f t="shared" si="5"/>
        <v>250</v>
      </c>
      <c r="H41" s="18">
        <f t="shared" si="5"/>
        <v>500</v>
      </c>
      <c r="I41" s="18">
        <f t="shared" si="5"/>
        <v>0</v>
      </c>
      <c r="J41" s="18">
        <f t="shared" si="5"/>
        <v>66.666666666666671</v>
      </c>
      <c r="K41" s="18">
        <f t="shared" si="5"/>
        <v>166.66666666666666</v>
      </c>
      <c r="L41" s="18">
        <f t="shared" si="5"/>
        <v>500</v>
      </c>
      <c r="M41" s="18">
        <f t="shared" si="5"/>
        <v>0</v>
      </c>
      <c r="N41" s="18">
        <f t="shared" si="5"/>
        <v>62.5</v>
      </c>
      <c r="O41" s="18">
        <f t="shared" si="5"/>
        <v>200</v>
      </c>
      <c r="P41" s="18">
        <f t="shared" si="5"/>
        <v>0</v>
      </c>
      <c r="Q41" s="18">
        <f t="shared" si="5"/>
        <v>0</v>
      </c>
      <c r="R41" s="18">
        <f t="shared" si="5"/>
        <v>62.5</v>
      </c>
      <c r="S41" s="18">
        <f t="shared" si="5"/>
        <v>125</v>
      </c>
      <c r="T41" s="18">
        <f t="shared" si="5"/>
        <v>0</v>
      </c>
      <c r="U41" s="18">
        <f t="shared" si="5"/>
        <v>0</v>
      </c>
      <c r="V41" s="18">
        <f t="shared" si="5"/>
        <v>62.5</v>
      </c>
      <c r="W41" s="18">
        <f t="shared" si="5"/>
        <v>250</v>
      </c>
      <c r="X41" s="18">
        <f t="shared" si="5"/>
        <v>250</v>
      </c>
      <c r="Y41" s="18">
        <f t="shared" si="5"/>
        <v>0</v>
      </c>
      <c r="Z41" s="8"/>
      <c r="AA41" s="7"/>
      <c r="AB41" s="7"/>
      <c r="AC41" s="7"/>
    </row>
    <row r="43" spans="1:33">
      <c r="B43" s="39" t="s">
        <v>31</v>
      </c>
      <c r="C43" s="40"/>
      <c r="D43" s="40"/>
      <c r="E43" s="7" t="s">
        <v>32</v>
      </c>
      <c r="F43" s="40"/>
      <c r="G43" s="41"/>
      <c r="H43" s="41"/>
      <c r="I43" s="42"/>
      <c r="J43" s="43"/>
      <c r="K43" s="43"/>
    </row>
    <row r="44" spans="1:33" ht="18">
      <c r="B44" s="7" t="s">
        <v>33</v>
      </c>
      <c r="C44" s="7"/>
      <c r="D44" s="7"/>
      <c r="E44" s="44" t="s">
        <v>34</v>
      </c>
      <c r="F44" s="44"/>
      <c r="G44" s="8"/>
      <c r="H44" s="8"/>
      <c r="I44" s="45"/>
      <c r="J44" s="43"/>
      <c r="K44" s="43"/>
    </row>
  </sheetData>
  <sortState ref="A14:AE19">
    <sortCondition ref="A14:A19"/>
  </sortState>
  <mergeCells count="9">
    <mergeCell ref="A7:AA7"/>
    <mergeCell ref="F12:Y12"/>
    <mergeCell ref="AB12:AE12"/>
    <mergeCell ref="A1:AA1"/>
    <mergeCell ref="A2:AA2"/>
    <mergeCell ref="A3:AA3"/>
    <mergeCell ref="A4:AA4"/>
    <mergeCell ref="A5:AA5"/>
    <mergeCell ref="A6:AA6"/>
  </mergeCells>
  <pageMargins left="0.16" right="0.18" top="0.74803149606299213" bottom="0.74803149606299213" header="0.31496062992125984" footer="0.31496062992125984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J23"/>
  <sheetViews>
    <sheetView workbookViewId="0">
      <selection activeCell="A14" sqref="A14:A18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hidden="1" customWidth="1"/>
  </cols>
  <sheetData>
    <row r="1" spans="1:36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27"/>
      <c r="AC1" s="27"/>
      <c r="AD1" s="27"/>
      <c r="AE1" s="27"/>
    </row>
    <row r="2" spans="1:36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27"/>
      <c r="AC2" s="27"/>
      <c r="AD2" s="27"/>
      <c r="AE2" s="27"/>
    </row>
    <row r="3" spans="1:36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27"/>
      <c r="AC3" s="27"/>
      <c r="AD3" s="27"/>
      <c r="AE3" s="27"/>
    </row>
    <row r="4" spans="1:36">
      <c r="A4" s="136" t="s">
        <v>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28"/>
      <c r="AC4" s="28"/>
      <c r="AD4" s="28"/>
      <c r="AE4" s="28"/>
    </row>
    <row r="5" spans="1:36">
      <c r="A5" s="136" t="s">
        <v>30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28"/>
      <c r="AC5" s="28"/>
      <c r="AD5" s="28"/>
      <c r="AE5" s="28"/>
    </row>
    <row r="6" spans="1:36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28"/>
      <c r="AC6" s="28"/>
      <c r="AD6" s="28"/>
      <c r="AE6" s="28"/>
    </row>
    <row r="7" spans="1:36">
      <c r="A7" s="135" t="s">
        <v>25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27"/>
      <c r="AC7" s="27"/>
      <c r="AD7" s="27"/>
      <c r="AE7" s="27"/>
    </row>
    <row r="8" spans="1:36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36" ht="15.75">
      <c r="B9" t="s">
        <v>26</v>
      </c>
      <c r="J9" s="20"/>
      <c r="K9" s="20"/>
      <c r="L9" s="21"/>
      <c r="M9" s="22"/>
      <c r="N9" s="23"/>
      <c r="R9" t="s">
        <v>105</v>
      </c>
      <c r="V9" s="20"/>
      <c r="W9" s="20"/>
      <c r="Y9" s="20"/>
      <c r="Z9" s="20"/>
    </row>
    <row r="10" spans="1:36" ht="15.75">
      <c r="J10" s="24"/>
      <c r="K10" s="24"/>
      <c r="L10" s="25"/>
      <c r="M10" s="26"/>
      <c r="N10" s="23"/>
      <c r="R10" t="s">
        <v>198</v>
      </c>
      <c r="V10" s="24"/>
      <c r="W10" s="24"/>
      <c r="X10" s="25"/>
      <c r="Y10" s="26"/>
      <c r="Z10" s="23"/>
    </row>
    <row r="12" spans="1:36">
      <c r="A12" s="31">
        <v>1000</v>
      </c>
      <c r="B12" s="35"/>
      <c r="C12" s="35"/>
      <c r="D12" s="35"/>
      <c r="E12" s="33"/>
      <c r="F12" s="132" t="s">
        <v>9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38"/>
      <c r="AA12" s="33"/>
      <c r="AB12" s="132" t="s">
        <v>10</v>
      </c>
      <c r="AC12" s="133"/>
      <c r="AD12" s="133"/>
      <c r="AE12" s="133"/>
      <c r="AF12" s="46" t="s">
        <v>35</v>
      </c>
    </row>
    <row r="13" spans="1:36">
      <c r="A13" s="117" t="s">
        <v>204</v>
      </c>
      <c r="B13" s="36" t="s">
        <v>11</v>
      </c>
      <c r="C13" s="36" t="s">
        <v>12</v>
      </c>
      <c r="D13" s="36" t="s">
        <v>13</v>
      </c>
      <c r="E13" s="34" t="s">
        <v>19</v>
      </c>
      <c r="F13" s="29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7">
        <v>20</v>
      </c>
      <c r="Z13" s="34" t="s">
        <v>14</v>
      </c>
      <c r="AA13" s="34" t="s">
        <v>15</v>
      </c>
      <c r="AB13" s="85" t="s">
        <v>16</v>
      </c>
      <c r="AC13" s="86" t="s">
        <v>20</v>
      </c>
      <c r="AD13" s="86" t="s">
        <v>27</v>
      </c>
      <c r="AE13" s="86" t="s">
        <v>21</v>
      </c>
      <c r="AF13" s="34" t="s">
        <v>36</v>
      </c>
    </row>
    <row r="14" spans="1:36" ht="15" customHeight="1">
      <c r="A14" s="102">
        <v>1</v>
      </c>
      <c r="B14" s="103" t="s">
        <v>67</v>
      </c>
      <c r="C14" s="102">
        <v>2003</v>
      </c>
      <c r="D14" s="102">
        <v>2</v>
      </c>
      <c r="E14" s="102" t="s">
        <v>43</v>
      </c>
      <c r="F14" s="104">
        <v>1</v>
      </c>
      <c r="G14" s="104">
        <v>1</v>
      </c>
      <c r="H14" s="104">
        <v>1</v>
      </c>
      <c r="I14" s="104"/>
      <c r="J14" s="104">
        <v>1</v>
      </c>
      <c r="K14" s="104">
        <v>1</v>
      </c>
      <c r="L14" s="104"/>
      <c r="M14" s="104"/>
      <c r="N14" s="104">
        <v>1</v>
      </c>
      <c r="O14" s="104">
        <v>1</v>
      </c>
      <c r="P14" s="104"/>
      <c r="Q14" s="104"/>
      <c r="R14" s="104">
        <v>1</v>
      </c>
      <c r="S14" s="104">
        <v>1</v>
      </c>
      <c r="T14" s="104"/>
      <c r="U14" s="104"/>
      <c r="V14" s="104">
        <v>1</v>
      </c>
      <c r="W14" s="104">
        <v>1</v>
      </c>
      <c r="X14" s="104">
        <v>1</v>
      </c>
      <c r="Y14" s="104"/>
      <c r="Z14" s="105">
        <f>SUM(F14:Y14)</f>
        <v>12</v>
      </c>
      <c r="AA14" s="106">
        <f>SUMPRODUCT(F14:Y14,$F$20:$Y$20)</f>
        <v>5416.6666666666661</v>
      </c>
      <c r="AB14" s="119">
        <v>1</v>
      </c>
      <c r="AC14" s="105">
        <v>2</v>
      </c>
      <c r="AD14" s="113">
        <v>3</v>
      </c>
      <c r="AE14" s="113">
        <v>6</v>
      </c>
      <c r="AF14" s="74"/>
    </row>
    <row r="15" spans="1:36" ht="15" customHeight="1">
      <c r="A15" s="102">
        <v>2</v>
      </c>
      <c r="B15" s="115" t="s">
        <v>68</v>
      </c>
      <c r="C15" s="102">
        <v>2003</v>
      </c>
      <c r="D15" s="102">
        <v>3</v>
      </c>
      <c r="E15" s="102" t="s">
        <v>41</v>
      </c>
      <c r="F15" s="104">
        <v>1</v>
      </c>
      <c r="G15" s="104">
        <v>1</v>
      </c>
      <c r="H15" s="104">
        <v>1</v>
      </c>
      <c r="I15" s="104"/>
      <c r="J15" s="104">
        <v>1</v>
      </c>
      <c r="K15" s="104">
        <v>1</v>
      </c>
      <c r="L15" s="104"/>
      <c r="M15" s="104"/>
      <c r="N15" s="104">
        <v>1</v>
      </c>
      <c r="O15" s="104">
        <v>1</v>
      </c>
      <c r="P15" s="104"/>
      <c r="Q15" s="104"/>
      <c r="R15" s="104">
        <v>1</v>
      </c>
      <c r="S15" s="104">
        <v>1</v>
      </c>
      <c r="T15" s="104"/>
      <c r="U15" s="104"/>
      <c r="V15" s="104">
        <v>1</v>
      </c>
      <c r="W15" s="104">
        <v>1</v>
      </c>
      <c r="X15" s="104">
        <v>1</v>
      </c>
      <c r="Y15" s="104"/>
      <c r="Z15" s="105">
        <f>SUM(F15:Y15)</f>
        <v>12</v>
      </c>
      <c r="AA15" s="106">
        <f>SUMPRODUCT(F15:Y15,$F$20:$Y$20)</f>
        <v>5416.6666666666661</v>
      </c>
      <c r="AB15" s="119">
        <v>0</v>
      </c>
      <c r="AC15" s="105">
        <v>0</v>
      </c>
      <c r="AD15" s="113">
        <v>1</v>
      </c>
      <c r="AE15" s="113">
        <v>4</v>
      </c>
      <c r="AF15" s="118"/>
      <c r="AH15" s="63"/>
      <c r="AI15" s="64"/>
      <c r="AJ15" s="64"/>
    </row>
    <row r="16" spans="1:36" ht="15" customHeight="1">
      <c r="A16" s="102">
        <v>3</v>
      </c>
      <c r="B16" s="103" t="s">
        <v>150</v>
      </c>
      <c r="C16" s="102">
        <v>2003</v>
      </c>
      <c r="D16" s="102" t="s">
        <v>38</v>
      </c>
      <c r="E16" s="102" t="s">
        <v>41</v>
      </c>
      <c r="F16" s="104"/>
      <c r="G16" s="104"/>
      <c r="H16" s="104"/>
      <c r="I16" s="104"/>
      <c r="J16" s="104"/>
      <c r="K16" s="104"/>
      <c r="L16" s="104"/>
      <c r="M16" s="104"/>
      <c r="N16" s="104">
        <v>1</v>
      </c>
      <c r="O16" s="104"/>
      <c r="P16" s="104"/>
      <c r="Q16" s="104"/>
      <c r="R16" s="104">
        <v>1</v>
      </c>
      <c r="S16" s="104"/>
      <c r="T16" s="104"/>
      <c r="U16" s="104"/>
      <c r="V16" s="104"/>
      <c r="W16" s="104"/>
      <c r="X16" s="104"/>
      <c r="Y16" s="104"/>
      <c r="Z16" s="105">
        <f>SUM(F16:Y16)</f>
        <v>2</v>
      </c>
      <c r="AA16" s="106">
        <f>SUMPRODUCT(F16:Y16,$F$20:$Y$20)</f>
        <v>583.33333333333326</v>
      </c>
      <c r="AB16" s="120"/>
      <c r="AC16" s="120"/>
      <c r="AD16" s="121"/>
      <c r="AE16" s="121"/>
      <c r="AF16" s="42"/>
      <c r="AG16" s="65"/>
      <c r="AH16" s="63"/>
      <c r="AI16" s="64"/>
      <c r="AJ16" s="64"/>
    </row>
    <row r="17" spans="1:33" ht="15" customHeight="1">
      <c r="A17" s="47">
        <v>4</v>
      </c>
      <c r="B17" s="51" t="s">
        <v>165</v>
      </c>
      <c r="C17" s="47">
        <v>2003</v>
      </c>
      <c r="D17" s="47" t="s">
        <v>60</v>
      </c>
      <c r="E17" s="47" t="s">
        <v>163</v>
      </c>
      <c r="F17" s="10">
        <v>1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86">
        <f>SUM(F17:Y17)</f>
        <v>1</v>
      </c>
      <c r="AA17" s="11">
        <f>SUMPRODUCT(F17:Y17,$F$20:$Y$20)</f>
        <v>333.33333333333331</v>
      </c>
      <c r="AB17" s="137"/>
      <c r="AC17" s="137"/>
      <c r="AD17" s="137"/>
      <c r="AE17" s="137"/>
      <c r="AF17" s="42"/>
      <c r="AG17" s="65"/>
    </row>
    <row r="18" spans="1:33" ht="15" customHeight="1">
      <c r="A18" s="47">
        <v>5</v>
      </c>
      <c r="B18" s="50" t="s">
        <v>151</v>
      </c>
      <c r="C18" s="47">
        <v>2003</v>
      </c>
      <c r="D18" s="47" t="s">
        <v>38</v>
      </c>
      <c r="E18" s="47" t="s">
        <v>41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v>1</v>
      </c>
      <c r="S18" s="10"/>
      <c r="T18" s="10"/>
      <c r="U18" s="10"/>
      <c r="V18" s="10"/>
      <c r="W18" s="10"/>
      <c r="X18" s="10"/>
      <c r="Y18" s="10"/>
      <c r="Z18" s="86">
        <f>SUM(F18:Y18)</f>
        <v>1</v>
      </c>
      <c r="AA18" s="11">
        <f>SUMPRODUCT(F18:Y18,$F$20:$Y$20)</f>
        <v>250</v>
      </c>
      <c r="AB18" s="98"/>
      <c r="AC18" s="98"/>
      <c r="AD18" s="65"/>
      <c r="AE18" s="65"/>
      <c r="AF18" s="42"/>
      <c r="AG18" s="65"/>
    </row>
    <row r="19" spans="1:33" ht="15.75" hidden="1">
      <c r="A19" s="47">
        <v>22</v>
      </c>
      <c r="B19" s="10" t="s">
        <v>17</v>
      </c>
      <c r="C19" s="10"/>
      <c r="D19" s="10"/>
      <c r="E19" s="17"/>
      <c r="F19" s="10">
        <f t="shared" ref="F19:Y19" si="0">SUM(F14:F18)</f>
        <v>3</v>
      </c>
      <c r="G19" s="10">
        <f t="shared" si="0"/>
        <v>2</v>
      </c>
      <c r="H19" s="10">
        <f t="shared" si="0"/>
        <v>2</v>
      </c>
      <c r="I19" s="10">
        <f t="shared" si="0"/>
        <v>0</v>
      </c>
      <c r="J19" s="10">
        <f t="shared" si="0"/>
        <v>2</v>
      </c>
      <c r="K19" s="10">
        <f t="shared" si="0"/>
        <v>2</v>
      </c>
      <c r="L19" s="10">
        <f t="shared" si="0"/>
        <v>0</v>
      </c>
      <c r="M19" s="10">
        <f t="shared" si="0"/>
        <v>0</v>
      </c>
      <c r="N19" s="10">
        <f t="shared" si="0"/>
        <v>3</v>
      </c>
      <c r="O19" s="10">
        <f t="shared" si="0"/>
        <v>2</v>
      </c>
      <c r="P19" s="10">
        <f t="shared" si="0"/>
        <v>0</v>
      </c>
      <c r="Q19" s="10">
        <f t="shared" si="0"/>
        <v>0</v>
      </c>
      <c r="R19" s="10">
        <f t="shared" si="0"/>
        <v>4</v>
      </c>
      <c r="S19" s="10">
        <f t="shared" si="0"/>
        <v>2</v>
      </c>
      <c r="T19" s="10">
        <f t="shared" si="0"/>
        <v>0</v>
      </c>
      <c r="U19" s="10">
        <f t="shared" si="0"/>
        <v>0</v>
      </c>
      <c r="V19" s="10">
        <f t="shared" si="0"/>
        <v>2</v>
      </c>
      <c r="W19" s="10">
        <f t="shared" si="0"/>
        <v>2</v>
      </c>
      <c r="X19" s="10">
        <f t="shared" si="0"/>
        <v>2</v>
      </c>
      <c r="Y19" s="10">
        <f t="shared" si="0"/>
        <v>0</v>
      </c>
      <c r="Z19" s="86"/>
      <c r="AA19" s="10"/>
      <c r="AB19" s="7"/>
      <c r="AC19" s="7"/>
    </row>
    <row r="20" spans="1:33" hidden="1">
      <c r="A20" s="47">
        <v>23</v>
      </c>
      <c r="B20" s="7" t="s">
        <v>18</v>
      </c>
      <c r="C20" s="7"/>
      <c r="D20" s="7"/>
      <c r="E20" s="7"/>
      <c r="F20" s="18">
        <f t="shared" ref="F20:Y20" si="1">IF(F19=0,0,$A$12/F19)</f>
        <v>333.33333333333331</v>
      </c>
      <c r="G20" s="18">
        <f t="shared" si="1"/>
        <v>500</v>
      </c>
      <c r="H20" s="18">
        <f t="shared" si="1"/>
        <v>500</v>
      </c>
      <c r="I20" s="18">
        <f t="shared" si="1"/>
        <v>0</v>
      </c>
      <c r="J20" s="18">
        <f t="shared" si="1"/>
        <v>500</v>
      </c>
      <c r="K20" s="18">
        <f t="shared" si="1"/>
        <v>500</v>
      </c>
      <c r="L20" s="18">
        <f t="shared" si="1"/>
        <v>0</v>
      </c>
      <c r="M20" s="18">
        <f t="shared" si="1"/>
        <v>0</v>
      </c>
      <c r="N20" s="18">
        <f t="shared" si="1"/>
        <v>333.33333333333331</v>
      </c>
      <c r="O20" s="18">
        <f t="shared" si="1"/>
        <v>500</v>
      </c>
      <c r="P20" s="18">
        <f t="shared" si="1"/>
        <v>0</v>
      </c>
      <c r="Q20" s="18">
        <f t="shared" si="1"/>
        <v>0</v>
      </c>
      <c r="R20" s="18">
        <f t="shared" si="1"/>
        <v>250</v>
      </c>
      <c r="S20" s="18">
        <f t="shared" si="1"/>
        <v>500</v>
      </c>
      <c r="T20" s="18">
        <f t="shared" si="1"/>
        <v>0</v>
      </c>
      <c r="U20" s="18">
        <f t="shared" si="1"/>
        <v>0</v>
      </c>
      <c r="V20" s="18">
        <f t="shared" si="1"/>
        <v>500</v>
      </c>
      <c r="W20" s="18">
        <f t="shared" si="1"/>
        <v>500</v>
      </c>
      <c r="X20" s="18">
        <f t="shared" si="1"/>
        <v>500</v>
      </c>
      <c r="Y20" s="18">
        <f t="shared" si="1"/>
        <v>0</v>
      </c>
      <c r="Z20" s="84"/>
      <c r="AA20" s="7"/>
      <c r="AB20" s="7"/>
      <c r="AC20" s="7"/>
    </row>
    <row r="22" spans="1:33">
      <c r="B22" s="39" t="s">
        <v>31</v>
      </c>
      <c r="C22" s="40"/>
      <c r="D22" s="40"/>
      <c r="E22" s="7" t="s">
        <v>32</v>
      </c>
      <c r="F22" s="40"/>
      <c r="G22" s="41"/>
      <c r="H22" s="41"/>
      <c r="I22" s="42"/>
      <c r="J22" s="43"/>
      <c r="K22" s="43"/>
    </row>
    <row r="23" spans="1:33" ht="18">
      <c r="B23" s="7" t="s">
        <v>33</v>
      </c>
      <c r="C23" s="7"/>
      <c r="D23" s="7"/>
      <c r="E23" s="44" t="s">
        <v>34</v>
      </c>
      <c r="F23" s="44"/>
      <c r="G23" s="84"/>
      <c r="H23" s="84"/>
      <c r="I23" s="45"/>
      <c r="J23" s="43"/>
      <c r="K23" s="43"/>
    </row>
  </sheetData>
  <sortState ref="B14:AA18">
    <sortCondition descending="1" ref="AA14:AA18"/>
  </sortState>
  <mergeCells count="10">
    <mergeCell ref="A7:AA7"/>
    <mergeCell ref="F12:Y12"/>
    <mergeCell ref="AB12:AE12"/>
    <mergeCell ref="AB17:AE17"/>
    <mergeCell ref="A1:AA1"/>
    <mergeCell ref="A2:AA2"/>
    <mergeCell ref="A3:AA3"/>
    <mergeCell ref="A4:AA4"/>
    <mergeCell ref="A5:AA5"/>
    <mergeCell ref="A6:AA6"/>
  </mergeCells>
  <pageMargins left="0.3" right="0.28000000000000003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J31"/>
  <sheetViews>
    <sheetView workbookViewId="0">
      <selection activeCell="AF14" sqref="AF14:AF23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36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27"/>
      <c r="AC1" s="27"/>
      <c r="AD1" s="27"/>
      <c r="AE1" s="27"/>
    </row>
    <row r="2" spans="1:36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27"/>
      <c r="AC2" s="27"/>
      <c r="AD2" s="27"/>
      <c r="AE2" s="27"/>
    </row>
    <row r="3" spans="1:36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27"/>
      <c r="AC3" s="27"/>
      <c r="AD3" s="27"/>
      <c r="AE3" s="27"/>
    </row>
    <row r="4" spans="1:36">
      <c r="A4" s="136" t="s">
        <v>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28"/>
      <c r="AC4" s="28"/>
      <c r="AD4" s="28"/>
      <c r="AE4" s="28"/>
    </row>
    <row r="5" spans="1:36">
      <c r="A5" s="136" t="s">
        <v>30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28"/>
      <c r="AC5" s="28"/>
      <c r="AD5" s="28"/>
      <c r="AE5" s="28"/>
    </row>
    <row r="6" spans="1:36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28"/>
      <c r="AC6" s="28"/>
      <c r="AD6" s="28"/>
      <c r="AE6" s="28"/>
    </row>
    <row r="7" spans="1:36">
      <c r="A7" s="135" t="s">
        <v>25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27"/>
      <c r="AC7" s="27"/>
      <c r="AD7" s="27"/>
      <c r="AE7" s="27"/>
    </row>
    <row r="8" spans="1:36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36" ht="15.75">
      <c r="B9" t="s">
        <v>26</v>
      </c>
      <c r="J9" s="20"/>
      <c r="K9" s="20"/>
      <c r="L9" s="21"/>
      <c r="M9" s="22"/>
      <c r="N9" s="23"/>
      <c r="R9" t="s">
        <v>105</v>
      </c>
      <c r="V9" s="20"/>
      <c r="W9" s="20"/>
      <c r="Y9" s="20"/>
      <c r="Z9" s="20"/>
    </row>
    <row r="10" spans="1:36" ht="15.75">
      <c r="J10" s="24"/>
      <c r="K10" s="24"/>
      <c r="L10" s="25"/>
      <c r="M10" s="26"/>
      <c r="N10" s="23"/>
      <c r="R10" t="s">
        <v>199</v>
      </c>
      <c r="V10" s="24"/>
      <c r="W10" s="24"/>
      <c r="X10" s="25"/>
      <c r="Y10" s="26"/>
      <c r="Z10" s="23"/>
    </row>
    <row r="12" spans="1:36">
      <c r="A12" s="31">
        <v>1000</v>
      </c>
      <c r="B12" s="35"/>
      <c r="C12" s="35"/>
      <c r="D12" s="35"/>
      <c r="E12" s="33"/>
      <c r="F12" s="132" t="s">
        <v>9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38"/>
      <c r="AA12" s="33"/>
      <c r="AB12" s="132" t="s">
        <v>10</v>
      </c>
      <c r="AC12" s="133"/>
      <c r="AD12" s="133"/>
      <c r="AE12" s="133"/>
      <c r="AF12" s="46" t="s">
        <v>35</v>
      </c>
    </row>
    <row r="13" spans="1:36">
      <c r="A13" s="32" t="s">
        <v>204</v>
      </c>
      <c r="B13" s="36" t="s">
        <v>11</v>
      </c>
      <c r="C13" s="36" t="s">
        <v>12</v>
      </c>
      <c r="D13" s="36" t="s">
        <v>13</v>
      </c>
      <c r="E13" s="34" t="s">
        <v>19</v>
      </c>
      <c r="F13" s="29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7">
        <v>20</v>
      </c>
      <c r="Z13" s="34" t="s">
        <v>14</v>
      </c>
      <c r="AA13" s="34" t="s">
        <v>15</v>
      </c>
      <c r="AB13" s="30" t="s">
        <v>16</v>
      </c>
      <c r="AC13" s="9" t="s">
        <v>20</v>
      </c>
      <c r="AD13" s="9" t="s">
        <v>27</v>
      </c>
      <c r="AE13" s="9" t="s">
        <v>21</v>
      </c>
      <c r="AF13" s="34" t="s">
        <v>36</v>
      </c>
    </row>
    <row r="14" spans="1:36" ht="15" customHeight="1">
      <c r="A14" s="102">
        <v>1</v>
      </c>
      <c r="B14" s="115" t="s">
        <v>99</v>
      </c>
      <c r="C14" s="102">
        <v>2003</v>
      </c>
      <c r="D14" s="102">
        <v>2</v>
      </c>
      <c r="E14" s="102" t="s">
        <v>97</v>
      </c>
      <c r="F14" s="104">
        <v>1</v>
      </c>
      <c r="G14" s="104">
        <v>1</v>
      </c>
      <c r="H14" s="104">
        <v>1</v>
      </c>
      <c r="I14" s="104"/>
      <c r="J14" s="104">
        <v>1</v>
      </c>
      <c r="K14" s="104">
        <v>1</v>
      </c>
      <c r="L14" s="104"/>
      <c r="M14" s="104"/>
      <c r="N14" s="104">
        <v>1</v>
      </c>
      <c r="O14" s="104">
        <v>1</v>
      </c>
      <c r="P14" s="104"/>
      <c r="Q14" s="104"/>
      <c r="R14" s="104">
        <v>1</v>
      </c>
      <c r="S14" s="104">
        <v>1</v>
      </c>
      <c r="T14" s="104"/>
      <c r="U14" s="104"/>
      <c r="V14" s="104">
        <v>1</v>
      </c>
      <c r="W14" s="104">
        <v>1</v>
      </c>
      <c r="X14" s="104">
        <v>1</v>
      </c>
      <c r="Y14" s="104"/>
      <c r="Z14" s="105">
        <f t="shared" ref="Z14:Z26" si="0">SUM(F14:Y14)</f>
        <v>12</v>
      </c>
      <c r="AA14" s="106">
        <f t="shared" ref="AA14:AA26" si="1">SUMPRODUCT(F14:Y14,$F$28:$Y$28)</f>
        <v>1750.4079254079254</v>
      </c>
      <c r="AB14" s="112">
        <v>1</v>
      </c>
      <c r="AC14" s="112">
        <v>3</v>
      </c>
      <c r="AD14" s="113">
        <v>3</v>
      </c>
      <c r="AE14" s="114">
        <v>7</v>
      </c>
      <c r="AF14" s="113">
        <v>2</v>
      </c>
      <c r="AH14" s="100"/>
    </row>
    <row r="15" spans="1:36" ht="15" customHeight="1">
      <c r="A15" s="102">
        <v>2</v>
      </c>
      <c r="B15" s="115" t="s">
        <v>64</v>
      </c>
      <c r="C15" s="102">
        <v>2002</v>
      </c>
      <c r="D15" s="102">
        <v>3</v>
      </c>
      <c r="E15" s="102" t="s">
        <v>41</v>
      </c>
      <c r="F15" s="104">
        <v>1</v>
      </c>
      <c r="G15" s="104">
        <v>1</v>
      </c>
      <c r="H15" s="104">
        <v>1</v>
      </c>
      <c r="I15" s="104"/>
      <c r="J15" s="104">
        <v>1</v>
      </c>
      <c r="K15" s="104">
        <v>1</v>
      </c>
      <c r="L15" s="104"/>
      <c r="M15" s="104"/>
      <c r="N15" s="104">
        <v>1</v>
      </c>
      <c r="O15" s="104">
        <v>1</v>
      </c>
      <c r="P15" s="104"/>
      <c r="Q15" s="104"/>
      <c r="R15" s="104">
        <v>1</v>
      </c>
      <c r="S15" s="104">
        <v>1</v>
      </c>
      <c r="T15" s="104"/>
      <c r="U15" s="104"/>
      <c r="V15" s="104">
        <v>1</v>
      </c>
      <c r="W15" s="104">
        <v>1</v>
      </c>
      <c r="X15" s="104">
        <v>1</v>
      </c>
      <c r="Y15" s="104"/>
      <c r="Z15" s="105">
        <f t="shared" si="0"/>
        <v>12</v>
      </c>
      <c r="AA15" s="106">
        <f t="shared" si="1"/>
        <v>1750.4079254079254</v>
      </c>
      <c r="AB15" s="112">
        <v>0</v>
      </c>
      <c r="AC15" s="112">
        <v>0</v>
      </c>
      <c r="AD15" s="113">
        <v>2</v>
      </c>
      <c r="AE15" s="114">
        <v>7</v>
      </c>
      <c r="AF15" s="113">
        <v>2</v>
      </c>
      <c r="AH15" s="100"/>
    </row>
    <row r="16" spans="1:36" ht="15" customHeight="1">
      <c r="A16" s="102">
        <v>3</v>
      </c>
      <c r="B16" s="115" t="s">
        <v>154</v>
      </c>
      <c r="C16" s="102">
        <v>2003</v>
      </c>
      <c r="D16" s="102">
        <v>3</v>
      </c>
      <c r="E16" s="102" t="s">
        <v>41</v>
      </c>
      <c r="F16" s="104">
        <v>1</v>
      </c>
      <c r="G16" s="104">
        <v>1</v>
      </c>
      <c r="H16" s="104">
        <v>1</v>
      </c>
      <c r="I16" s="104"/>
      <c r="J16" s="104">
        <v>1</v>
      </c>
      <c r="K16" s="104">
        <v>1</v>
      </c>
      <c r="L16" s="104"/>
      <c r="M16" s="104"/>
      <c r="N16" s="104">
        <v>1</v>
      </c>
      <c r="O16" s="104"/>
      <c r="P16" s="104"/>
      <c r="Q16" s="104"/>
      <c r="R16" s="104">
        <v>1</v>
      </c>
      <c r="S16" s="104">
        <v>1</v>
      </c>
      <c r="T16" s="104"/>
      <c r="U16" s="104"/>
      <c r="V16" s="104">
        <v>1</v>
      </c>
      <c r="W16" s="104"/>
      <c r="X16" s="104">
        <v>1</v>
      </c>
      <c r="Y16" s="104"/>
      <c r="Z16" s="105">
        <f t="shared" si="0"/>
        <v>10</v>
      </c>
      <c r="AA16" s="106">
        <f t="shared" si="1"/>
        <v>1350.4079254079254</v>
      </c>
      <c r="AB16" s="112">
        <v>0</v>
      </c>
      <c r="AC16" s="112">
        <v>0</v>
      </c>
      <c r="AD16" s="113">
        <v>2</v>
      </c>
      <c r="AE16" s="114">
        <v>13</v>
      </c>
      <c r="AF16" s="113">
        <v>2</v>
      </c>
      <c r="AH16" s="100"/>
      <c r="AI16" s="64"/>
      <c r="AJ16" s="64"/>
    </row>
    <row r="17" spans="1:36" ht="15" customHeight="1">
      <c r="A17" s="47">
        <v>4</v>
      </c>
      <c r="B17" s="51" t="s">
        <v>65</v>
      </c>
      <c r="C17" s="47">
        <v>2003</v>
      </c>
      <c r="D17" s="47">
        <v>2</v>
      </c>
      <c r="E17" s="47" t="s">
        <v>41</v>
      </c>
      <c r="F17" s="10">
        <v>1</v>
      </c>
      <c r="G17" s="10">
        <v>1</v>
      </c>
      <c r="H17" s="10">
        <v>1</v>
      </c>
      <c r="I17" s="10"/>
      <c r="J17" s="10">
        <v>1</v>
      </c>
      <c r="K17" s="10">
        <v>1</v>
      </c>
      <c r="L17" s="10"/>
      <c r="M17" s="10"/>
      <c r="N17" s="10">
        <v>1</v>
      </c>
      <c r="O17" s="10">
        <v>1</v>
      </c>
      <c r="P17" s="10"/>
      <c r="Q17" s="10"/>
      <c r="R17" s="10">
        <v>1</v>
      </c>
      <c r="S17" s="10">
        <v>1</v>
      </c>
      <c r="T17" s="10"/>
      <c r="U17" s="10"/>
      <c r="V17" s="10">
        <v>1</v>
      </c>
      <c r="W17" s="10">
        <v>1</v>
      </c>
      <c r="X17" s="10">
        <v>1</v>
      </c>
      <c r="Y17" s="10"/>
      <c r="Z17" s="99">
        <f t="shared" si="0"/>
        <v>12</v>
      </c>
      <c r="AA17" s="11">
        <f t="shared" si="1"/>
        <v>1750.4079254079254</v>
      </c>
      <c r="AB17" s="12">
        <v>0</v>
      </c>
      <c r="AC17" s="12">
        <v>0</v>
      </c>
      <c r="AD17" s="74">
        <v>1</v>
      </c>
      <c r="AE17" s="110">
        <v>1</v>
      </c>
      <c r="AF17" s="74">
        <v>3</v>
      </c>
      <c r="AH17" s="100"/>
      <c r="AI17" s="64"/>
      <c r="AJ17" s="64"/>
    </row>
    <row r="18" spans="1:36" ht="15" customHeight="1">
      <c r="A18" s="47">
        <v>5</v>
      </c>
      <c r="B18" s="51" t="s">
        <v>177</v>
      </c>
      <c r="C18" s="47">
        <v>2002</v>
      </c>
      <c r="D18" s="47">
        <v>3</v>
      </c>
      <c r="E18" s="47" t="s">
        <v>171</v>
      </c>
      <c r="F18" s="13">
        <v>1</v>
      </c>
      <c r="G18" s="13">
        <v>1</v>
      </c>
      <c r="H18" s="13">
        <v>1</v>
      </c>
      <c r="I18" s="13"/>
      <c r="J18" s="13">
        <v>1</v>
      </c>
      <c r="K18" s="13">
        <v>1</v>
      </c>
      <c r="L18" s="13"/>
      <c r="M18" s="13"/>
      <c r="N18" s="13">
        <v>1</v>
      </c>
      <c r="O18" s="13">
        <v>1</v>
      </c>
      <c r="P18" s="13"/>
      <c r="Q18" s="13"/>
      <c r="R18" s="13">
        <v>1</v>
      </c>
      <c r="S18" s="13">
        <v>1</v>
      </c>
      <c r="T18" s="13"/>
      <c r="U18" s="13"/>
      <c r="V18" s="13">
        <v>1</v>
      </c>
      <c r="W18" s="13">
        <v>1</v>
      </c>
      <c r="X18" s="13"/>
      <c r="Y18" s="13"/>
      <c r="Z18" s="99">
        <f t="shared" si="0"/>
        <v>11</v>
      </c>
      <c r="AA18" s="11">
        <f t="shared" si="1"/>
        <v>1500.4079254079254</v>
      </c>
      <c r="AB18" s="99">
        <v>0</v>
      </c>
      <c r="AC18" s="99">
        <v>0</v>
      </c>
      <c r="AD18" s="74">
        <v>1</v>
      </c>
      <c r="AE18" s="110">
        <v>1</v>
      </c>
      <c r="AF18" s="74">
        <v>3</v>
      </c>
      <c r="AH18" s="100"/>
    </row>
    <row r="19" spans="1:36" ht="15" customHeight="1">
      <c r="A19" s="47">
        <v>6</v>
      </c>
      <c r="B19" s="51" t="s">
        <v>161</v>
      </c>
      <c r="C19" s="47">
        <v>2002</v>
      </c>
      <c r="D19" s="47">
        <v>2</v>
      </c>
      <c r="E19" s="47" t="s">
        <v>97</v>
      </c>
      <c r="F19" s="13">
        <v>1</v>
      </c>
      <c r="G19" s="13">
        <v>1</v>
      </c>
      <c r="H19" s="13"/>
      <c r="I19" s="13"/>
      <c r="J19" s="13">
        <v>1</v>
      </c>
      <c r="K19" s="13">
        <v>1</v>
      </c>
      <c r="L19" s="13"/>
      <c r="M19" s="13"/>
      <c r="N19" s="13">
        <v>1</v>
      </c>
      <c r="O19" s="13">
        <v>1</v>
      </c>
      <c r="P19" s="13"/>
      <c r="Q19" s="13"/>
      <c r="R19" s="13">
        <v>1</v>
      </c>
      <c r="S19" s="13"/>
      <c r="T19" s="13"/>
      <c r="U19" s="13"/>
      <c r="V19" s="13">
        <v>1</v>
      </c>
      <c r="W19" s="13">
        <v>1</v>
      </c>
      <c r="X19" s="13"/>
      <c r="Y19" s="13"/>
      <c r="Z19" s="14">
        <f t="shared" si="0"/>
        <v>9</v>
      </c>
      <c r="AA19" s="15">
        <f t="shared" si="1"/>
        <v>1175.4079254079252</v>
      </c>
      <c r="AB19" s="99">
        <v>0</v>
      </c>
      <c r="AC19" s="99">
        <v>0</v>
      </c>
      <c r="AD19" s="74">
        <v>1</v>
      </c>
      <c r="AE19" s="110">
        <v>4</v>
      </c>
      <c r="AF19" s="74" t="s">
        <v>55</v>
      </c>
      <c r="AH19" s="100"/>
    </row>
    <row r="20" spans="1:36" ht="15" customHeight="1">
      <c r="A20" s="47">
        <v>7</v>
      </c>
      <c r="B20" s="51" t="s">
        <v>127</v>
      </c>
      <c r="C20" s="47">
        <v>2002</v>
      </c>
      <c r="D20" s="47" t="s">
        <v>38</v>
      </c>
      <c r="E20" s="47" t="s">
        <v>43</v>
      </c>
      <c r="F20" s="10">
        <v>1</v>
      </c>
      <c r="G20" s="10"/>
      <c r="H20" s="10"/>
      <c r="I20" s="10"/>
      <c r="J20" s="10">
        <v>1</v>
      </c>
      <c r="K20" s="10"/>
      <c r="L20" s="10"/>
      <c r="M20" s="10"/>
      <c r="N20" s="10">
        <v>1</v>
      </c>
      <c r="O20" s="10"/>
      <c r="P20" s="10"/>
      <c r="Q20" s="10"/>
      <c r="R20" s="10">
        <v>1</v>
      </c>
      <c r="S20" s="10">
        <v>1</v>
      </c>
      <c r="T20" s="10"/>
      <c r="U20" s="10"/>
      <c r="V20" s="10">
        <v>1</v>
      </c>
      <c r="W20" s="10"/>
      <c r="X20" s="10"/>
      <c r="Y20" s="10"/>
      <c r="Z20" s="99">
        <f t="shared" si="0"/>
        <v>6</v>
      </c>
      <c r="AA20" s="11">
        <f t="shared" si="1"/>
        <v>567.07459207459203</v>
      </c>
      <c r="AB20" s="16"/>
      <c r="AC20" s="16"/>
      <c r="AF20" s="74" t="s">
        <v>55</v>
      </c>
      <c r="AH20" s="100"/>
    </row>
    <row r="21" spans="1:36" ht="15" customHeight="1">
      <c r="A21" s="47">
        <v>7</v>
      </c>
      <c r="B21" s="51" t="s">
        <v>162</v>
      </c>
      <c r="C21" s="47">
        <v>2002</v>
      </c>
      <c r="D21" s="47" t="s">
        <v>55</v>
      </c>
      <c r="E21" s="47" t="s">
        <v>97</v>
      </c>
      <c r="F21" s="13">
        <v>1</v>
      </c>
      <c r="G21" s="13"/>
      <c r="H21" s="13"/>
      <c r="I21" s="13"/>
      <c r="J21" s="13">
        <v>1</v>
      </c>
      <c r="K21" s="13"/>
      <c r="L21" s="13"/>
      <c r="M21" s="13"/>
      <c r="N21" s="13">
        <v>1</v>
      </c>
      <c r="O21" s="13"/>
      <c r="P21" s="13"/>
      <c r="Q21" s="13"/>
      <c r="R21" s="13">
        <v>1</v>
      </c>
      <c r="S21" s="13">
        <v>1</v>
      </c>
      <c r="T21" s="13"/>
      <c r="U21" s="13"/>
      <c r="V21" s="13">
        <v>1</v>
      </c>
      <c r="W21" s="13"/>
      <c r="X21" s="13"/>
      <c r="Y21" s="13"/>
      <c r="Z21" s="14">
        <f t="shared" si="0"/>
        <v>6</v>
      </c>
      <c r="AA21" s="15">
        <f t="shared" si="1"/>
        <v>567.07459207459203</v>
      </c>
      <c r="AB21" s="16"/>
      <c r="AC21" s="16"/>
      <c r="AF21" s="74" t="s">
        <v>55</v>
      </c>
      <c r="AH21" s="100"/>
    </row>
    <row r="22" spans="1:36" ht="15" customHeight="1">
      <c r="A22" s="49">
        <v>7</v>
      </c>
      <c r="B22" s="95" t="s">
        <v>192</v>
      </c>
      <c r="C22" s="92">
        <v>2002</v>
      </c>
      <c r="D22" s="92" t="s">
        <v>38</v>
      </c>
      <c r="E22" s="47" t="s">
        <v>171</v>
      </c>
      <c r="F22" s="13">
        <v>1</v>
      </c>
      <c r="G22" s="13"/>
      <c r="H22" s="13"/>
      <c r="I22" s="13"/>
      <c r="J22" s="13">
        <v>1</v>
      </c>
      <c r="K22" s="13"/>
      <c r="L22" s="13"/>
      <c r="M22" s="13"/>
      <c r="N22" s="13">
        <v>1</v>
      </c>
      <c r="O22" s="13"/>
      <c r="P22" s="13"/>
      <c r="Q22" s="13"/>
      <c r="R22" s="13">
        <v>1</v>
      </c>
      <c r="S22" s="13">
        <v>1</v>
      </c>
      <c r="T22" s="13"/>
      <c r="U22" s="13"/>
      <c r="V22" s="13">
        <v>1</v>
      </c>
      <c r="W22" s="13"/>
      <c r="X22" s="13"/>
      <c r="Y22" s="13"/>
      <c r="Z22" s="99">
        <f t="shared" si="0"/>
        <v>6</v>
      </c>
      <c r="AA22" s="11">
        <f t="shared" si="1"/>
        <v>567.07459207459203</v>
      </c>
      <c r="AB22" s="16"/>
      <c r="AC22" s="16"/>
      <c r="AF22" s="74" t="s">
        <v>55</v>
      </c>
      <c r="AH22" s="100"/>
    </row>
    <row r="23" spans="1:36">
      <c r="A23" s="47">
        <v>10</v>
      </c>
      <c r="B23" s="51" t="s">
        <v>182</v>
      </c>
      <c r="C23" s="47">
        <v>2002</v>
      </c>
      <c r="D23" s="47">
        <v>2</v>
      </c>
      <c r="E23" s="47" t="s">
        <v>61</v>
      </c>
      <c r="F23" s="13">
        <v>1</v>
      </c>
      <c r="G23" s="13"/>
      <c r="H23" s="13"/>
      <c r="I23" s="13"/>
      <c r="J23" s="13">
        <v>1</v>
      </c>
      <c r="K23" s="13"/>
      <c r="L23" s="13"/>
      <c r="M23" s="13"/>
      <c r="N23" s="13">
        <v>1</v>
      </c>
      <c r="O23" s="13"/>
      <c r="P23" s="13"/>
      <c r="Q23" s="13"/>
      <c r="R23" s="13"/>
      <c r="S23" s="13"/>
      <c r="T23" s="13"/>
      <c r="U23" s="13"/>
      <c r="V23" s="13">
        <v>1</v>
      </c>
      <c r="W23" s="13"/>
      <c r="X23" s="13"/>
      <c r="Y23" s="13"/>
      <c r="Z23" s="14">
        <f t="shared" si="0"/>
        <v>4</v>
      </c>
      <c r="AA23" s="15">
        <f t="shared" si="1"/>
        <v>351.16550116550115</v>
      </c>
      <c r="AB23" s="16"/>
      <c r="AC23" s="16"/>
      <c r="AF23" s="74" t="s">
        <v>48</v>
      </c>
      <c r="AH23" s="100"/>
    </row>
    <row r="24" spans="1:36">
      <c r="A24" s="47">
        <v>11</v>
      </c>
      <c r="B24" s="51" t="s">
        <v>63</v>
      </c>
      <c r="C24" s="47">
        <v>2002</v>
      </c>
      <c r="D24" s="47">
        <v>3</v>
      </c>
      <c r="E24" s="47" t="s">
        <v>43</v>
      </c>
      <c r="F24" s="10"/>
      <c r="G24" s="10"/>
      <c r="H24" s="10"/>
      <c r="I24" s="10"/>
      <c r="J24" s="10"/>
      <c r="K24" s="10"/>
      <c r="L24" s="10"/>
      <c r="M24" s="10"/>
      <c r="N24" s="10">
        <v>1</v>
      </c>
      <c r="O24" s="10"/>
      <c r="P24" s="10"/>
      <c r="Q24" s="10"/>
      <c r="R24" s="10">
        <v>1</v>
      </c>
      <c r="S24" s="10"/>
      <c r="T24" s="10"/>
      <c r="U24" s="10"/>
      <c r="V24" s="10">
        <v>1</v>
      </c>
      <c r="W24" s="10"/>
      <c r="X24" s="10"/>
      <c r="Y24" s="10"/>
      <c r="Z24" s="86">
        <f t="shared" si="0"/>
        <v>3</v>
      </c>
      <c r="AA24" s="11">
        <f t="shared" si="1"/>
        <v>258.74125874125872</v>
      </c>
      <c r="AB24" s="16"/>
      <c r="AC24" s="16"/>
      <c r="AF24" s="65"/>
    </row>
    <row r="25" spans="1:36">
      <c r="A25" s="47">
        <v>12</v>
      </c>
      <c r="B25" s="51" t="s">
        <v>156</v>
      </c>
      <c r="C25" s="47">
        <v>2003</v>
      </c>
      <c r="D25" s="47" t="s">
        <v>48</v>
      </c>
      <c r="E25" s="47" t="s">
        <v>41</v>
      </c>
      <c r="F25" s="13"/>
      <c r="G25" s="13"/>
      <c r="H25" s="13"/>
      <c r="I25" s="13"/>
      <c r="J25" s="13">
        <v>1</v>
      </c>
      <c r="K25" s="13"/>
      <c r="L25" s="13"/>
      <c r="M25" s="13"/>
      <c r="N25" s="13"/>
      <c r="O25" s="13"/>
      <c r="P25" s="13"/>
      <c r="Q25" s="13"/>
      <c r="R25" s="13">
        <v>1</v>
      </c>
      <c r="S25" s="13"/>
      <c r="T25" s="13"/>
      <c r="U25" s="13"/>
      <c r="V25" s="13">
        <v>1</v>
      </c>
      <c r="W25" s="13"/>
      <c r="X25" s="13"/>
      <c r="Y25" s="13"/>
      <c r="Z25" s="14">
        <f t="shared" si="0"/>
        <v>3</v>
      </c>
      <c r="AA25" s="15">
        <f t="shared" si="1"/>
        <v>251.16550116550115</v>
      </c>
      <c r="AB25" s="16"/>
      <c r="AC25" s="16"/>
      <c r="AF25" s="65"/>
    </row>
    <row r="26" spans="1:36">
      <c r="A26" s="47">
        <v>13</v>
      </c>
      <c r="B26" s="51" t="s">
        <v>180</v>
      </c>
      <c r="C26" s="47">
        <v>2003</v>
      </c>
      <c r="D26" s="47" t="s">
        <v>38</v>
      </c>
      <c r="E26" s="47" t="s">
        <v>61</v>
      </c>
      <c r="F26" s="10"/>
      <c r="G26" s="10"/>
      <c r="H26" s="10"/>
      <c r="I26" s="10"/>
      <c r="J26" s="10">
        <v>1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>
        <v>1</v>
      </c>
      <c r="W26" s="10"/>
      <c r="X26" s="10"/>
      <c r="Y26" s="10"/>
      <c r="Z26" s="99">
        <f t="shared" si="0"/>
        <v>2</v>
      </c>
      <c r="AA26" s="11">
        <f t="shared" si="1"/>
        <v>160.25641025641025</v>
      </c>
      <c r="AB26" s="16"/>
      <c r="AC26" s="16"/>
      <c r="AF26" s="65"/>
    </row>
    <row r="27" spans="1:36" ht="15.75" hidden="1">
      <c r="A27" s="47">
        <v>15</v>
      </c>
      <c r="B27" s="10" t="s">
        <v>17</v>
      </c>
      <c r="C27" s="10"/>
      <c r="D27" s="10"/>
      <c r="E27" s="17"/>
      <c r="F27" s="10">
        <f t="shared" ref="F27:Y27" si="2">SUM(F14:F26)</f>
        <v>10</v>
      </c>
      <c r="G27" s="10">
        <f t="shared" si="2"/>
        <v>6</v>
      </c>
      <c r="H27" s="10">
        <f t="shared" si="2"/>
        <v>5</v>
      </c>
      <c r="I27" s="10">
        <f t="shared" si="2"/>
        <v>0</v>
      </c>
      <c r="J27" s="10">
        <f t="shared" si="2"/>
        <v>12</v>
      </c>
      <c r="K27" s="10">
        <f t="shared" si="2"/>
        <v>6</v>
      </c>
      <c r="L27" s="10">
        <f t="shared" si="2"/>
        <v>0</v>
      </c>
      <c r="M27" s="10">
        <f t="shared" si="2"/>
        <v>0</v>
      </c>
      <c r="N27" s="10">
        <f t="shared" si="2"/>
        <v>11</v>
      </c>
      <c r="O27" s="10">
        <f t="shared" si="2"/>
        <v>5</v>
      </c>
      <c r="P27" s="10">
        <f t="shared" si="2"/>
        <v>0</v>
      </c>
      <c r="Q27" s="10">
        <f t="shared" si="2"/>
        <v>0</v>
      </c>
      <c r="R27" s="10">
        <f t="shared" si="2"/>
        <v>11</v>
      </c>
      <c r="S27" s="10">
        <f t="shared" si="2"/>
        <v>8</v>
      </c>
      <c r="T27" s="10">
        <f t="shared" si="2"/>
        <v>0</v>
      </c>
      <c r="U27" s="10">
        <f t="shared" si="2"/>
        <v>0</v>
      </c>
      <c r="V27" s="10">
        <f t="shared" si="2"/>
        <v>13</v>
      </c>
      <c r="W27" s="10">
        <f t="shared" si="2"/>
        <v>5</v>
      </c>
      <c r="X27" s="10">
        <f t="shared" si="2"/>
        <v>4</v>
      </c>
      <c r="Y27" s="10">
        <f t="shared" si="2"/>
        <v>0</v>
      </c>
      <c r="Z27" s="9"/>
      <c r="AA27" s="10"/>
      <c r="AB27" s="7"/>
      <c r="AC27" s="7"/>
    </row>
    <row r="28" spans="1:36" hidden="1">
      <c r="A28" s="47">
        <v>16</v>
      </c>
      <c r="B28" s="7" t="s">
        <v>18</v>
      </c>
      <c r="C28" s="7"/>
      <c r="D28" s="7"/>
      <c r="E28" s="7"/>
      <c r="F28" s="18">
        <f t="shared" ref="F28:Y28" si="3">IF(F27=0,0,$A$12/F27)</f>
        <v>100</v>
      </c>
      <c r="G28" s="18">
        <f t="shared" si="3"/>
        <v>166.66666666666666</v>
      </c>
      <c r="H28" s="18">
        <f t="shared" si="3"/>
        <v>200</v>
      </c>
      <c r="I28" s="18">
        <f t="shared" si="3"/>
        <v>0</v>
      </c>
      <c r="J28" s="18">
        <f t="shared" si="3"/>
        <v>83.333333333333329</v>
      </c>
      <c r="K28" s="18">
        <f t="shared" si="3"/>
        <v>166.66666666666666</v>
      </c>
      <c r="L28" s="18">
        <f t="shared" si="3"/>
        <v>0</v>
      </c>
      <c r="M28" s="18">
        <f t="shared" si="3"/>
        <v>0</v>
      </c>
      <c r="N28" s="18">
        <f t="shared" si="3"/>
        <v>90.909090909090907</v>
      </c>
      <c r="O28" s="18">
        <f t="shared" si="3"/>
        <v>200</v>
      </c>
      <c r="P28" s="18">
        <f t="shared" si="3"/>
        <v>0</v>
      </c>
      <c r="Q28" s="18">
        <f t="shared" si="3"/>
        <v>0</v>
      </c>
      <c r="R28" s="18">
        <f t="shared" si="3"/>
        <v>90.909090909090907</v>
      </c>
      <c r="S28" s="18">
        <f t="shared" si="3"/>
        <v>125</v>
      </c>
      <c r="T28" s="18">
        <f t="shared" si="3"/>
        <v>0</v>
      </c>
      <c r="U28" s="18">
        <f t="shared" si="3"/>
        <v>0</v>
      </c>
      <c r="V28" s="18">
        <f t="shared" si="3"/>
        <v>76.92307692307692</v>
      </c>
      <c r="W28" s="18">
        <f t="shared" si="3"/>
        <v>200</v>
      </c>
      <c r="X28" s="18">
        <f t="shared" si="3"/>
        <v>250</v>
      </c>
      <c r="Y28" s="18">
        <f t="shared" si="3"/>
        <v>0</v>
      </c>
      <c r="Z28" s="8"/>
      <c r="AA28" s="7"/>
      <c r="AB28" s="7"/>
      <c r="AC28" s="7"/>
    </row>
    <row r="30" spans="1:36">
      <c r="B30" s="39" t="s">
        <v>31</v>
      </c>
      <c r="C30" s="40"/>
      <c r="D30" s="40"/>
      <c r="E30" s="7" t="s">
        <v>32</v>
      </c>
      <c r="F30" s="40"/>
      <c r="G30" s="41"/>
      <c r="H30" s="41"/>
      <c r="I30" s="42"/>
      <c r="J30" s="43"/>
      <c r="K30" s="43"/>
    </row>
    <row r="31" spans="1:36" ht="18">
      <c r="B31" s="7" t="s">
        <v>33</v>
      </c>
      <c r="C31" s="7"/>
      <c r="D31" s="7"/>
      <c r="E31" s="44" t="s">
        <v>34</v>
      </c>
      <c r="F31" s="44"/>
      <c r="G31" s="8"/>
      <c r="H31" s="8"/>
      <c r="I31" s="45"/>
      <c r="J31" s="43"/>
      <c r="K31" s="43"/>
    </row>
  </sheetData>
  <sortState ref="A14:AE19">
    <sortCondition ref="A14:A19"/>
  </sortState>
  <mergeCells count="9">
    <mergeCell ref="A7:AA7"/>
    <mergeCell ref="F12:Y12"/>
    <mergeCell ref="AB12:AE12"/>
    <mergeCell ref="A1:AA1"/>
    <mergeCell ref="A2:AA2"/>
    <mergeCell ref="A3:AA3"/>
    <mergeCell ref="A4:AA4"/>
    <mergeCell ref="A5:AA5"/>
    <mergeCell ref="A6:AA6"/>
  </mergeCells>
  <pageMargins left="0.3" right="0.28000000000000003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E49"/>
  <sheetViews>
    <sheetView workbookViewId="0">
      <selection activeCell="H17" sqref="H17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8.28515625" customWidth="1"/>
    <col min="6" max="20" width="2.7109375" customWidth="1"/>
    <col min="21" max="21" width="6.85546875" customWidth="1"/>
    <col min="22" max="22" width="7.7109375" customWidth="1"/>
    <col min="23" max="23" width="10.85546875" customWidth="1"/>
    <col min="24" max="24" width="8.140625" customWidth="1"/>
    <col min="25" max="25" width="2.7109375" customWidth="1"/>
    <col min="26" max="26" width="5.28515625" customWidth="1"/>
    <col min="27" max="27" width="7.5703125" customWidth="1"/>
  </cols>
  <sheetData>
    <row r="1" spans="1:27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27"/>
      <c r="Y1" s="27"/>
      <c r="Z1" s="27"/>
      <c r="AA1" s="27"/>
    </row>
    <row r="2" spans="1:27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27"/>
      <c r="Y2" s="27"/>
      <c r="Z2" s="27"/>
      <c r="AA2" s="27"/>
    </row>
    <row r="3" spans="1:27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27"/>
      <c r="Y3" s="27"/>
      <c r="Z3" s="27"/>
      <c r="AA3" s="27"/>
    </row>
    <row r="4" spans="1:27">
      <c r="A4" s="136" t="s">
        <v>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28"/>
      <c r="Y4" s="28"/>
      <c r="Z4" s="28"/>
      <c r="AA4" s="28"/>
    </row>
    <row r="5" spans="1:27">
      <c r="A5" s="136" t="s">
        <v>30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28"/>
      <c r="Y5" s="28"/>
      <c r="Z5" s="28"/>
      <c r="AA5" s="28"/>
    </row>
    <row r="6" spans="1:27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28"/>
      <c r="Y6" s="28"/>
      <c r="Z6" s="28"/>
      <c r="AA6" s="28"/>
    </row>
    <row r="7" spans="1:27">
      <c r="A7" s="135" t="s">
        <v>25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27"/>
      <c r="Y7" s="27"/>
      <c r="Z7" s="27"/>
      <c r="AA7" s="27"/>
    </row>
    <row r="8" spans="1:27" ht="15.75">
      <c r="B8" t="s">
        <v>26</v>
      </c>
      <c r="J8" s="20"/>
      <c r="K8" s="20"/>
      <c r="L8" s="21"/>
      <c r="M8" s="22"/>
      <c r="N8" s="23"/>
      <c r="R8" t="s">
        <v>105</v>
      </c>
      <c r="V8" s="20"/>
      <c r="W8" s="20"/>
      <c r="Y8" s="20"/>
      <c r="Z8" s="20"/>
    </row>
    <row r="9" spans="1:27" ht="15.75">
      <c r="J9" s="24"/>
      <c r="K9" s="24"/>
      <c r="L9" s="25"/>
      <c r="M9" s="26"/>
      <c r="N9" s="23"/>
      <c r="R9" t="s">
        <v>114</v>
      </c>
      <c r="V9" s="24"/>
      <c r="W9" s="24"/>
      <c r="X9" s="25"/>
      <c r="Y9" s="26"/>
      <c r="Z9" s="23"/>
    </row>
    <row r="10" spans="1:27">
      <c r="A10" s="138" t="s">
        <v>10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</row>
    <row r="11" spans="1:27">
      <c r="A11" s="54" t="s">
        <v>72</v>
      </c>
      <c r="B11" s="54" t="s">
        <v>73</v>
      </c>
      <c r="C11" s="54" t="s">
        <v>74</v>
      </c>
      <c r="D11" s="54" t="s">
        <v>13</v>
      </c>
      <c r="E11" s="54" t="s">
        <v>19</v>
      </c>
      <c r="F11" s="140" t="s">
        <v>75</v>
      </c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2"/>
      <c r="U11" s="143" t="s">
        <v>76</v>
      </c>
      <c r="V11" s="54"/>
      <c r="W11" s="54" t="s">
        <v>77</v>
      </c>
    </row>
    <row r="12" spans="1:27">
      <c r="A12" s="55" t="s">
        <v>0</v>
      </c>
      <c r="B12" s="55" t="s">
        <v>78</v>
      </c>
      <c r="C12" s="55" t="s">
        <v>79</v>
      </c>
      <c r="D12" s="55"/>
      <c r="E12" s="55"/>
      <c r="F12" s="56">
        <v>1</v>
      </c>
      <c r="G12" s="56">
        <v>2</v>
      </c>
      <c r="H12" s="56">
        <v>3</v>
      </c>
      <c r="I12" s="56">
        <v>4</v>
      </c>
      <c r="J12" s="56">
        <v>5</v>
      </c>
      <c r="K12" s="56">
        <v>6</v>
      </c>
      <c r="L12" s="56">
        <v>7</v>
      </c>
      <c r="M12" s="56">
        <v>8</v>
      </c>
      <c r="N12" s="56">
        <v>9</v>
      </c>
      <c r="O12" s="56">
        <v>10</v>
      </c>
      <c r="P12" s="56">
        <v>11</v>
      </c>
      <c r="Q12" s="56">
        <v>12</v>
      </c>
      <c r="R12" s="56">
        <v>13</v>
      </c>
      <c r="S12" s="56">
        <v>14</v>
      </c>
      <c r="T12" s="56">
        <v>15</v>
      </c>
      <c r="U12" s="144"/>
      <c r="V12" s="55" t="s">
        <v>80</v>
      </c>
      <c r="W12" s="55"/>
    </row>
    <row r="13" spans="1:27">
      <c r="A13" s="55"/>
      <c r="B13" s="13" t="s">
        <v>85</v>
      </c>
      <c r="C13" s="55"/>
      <c r="D13" s="55"/>
      <c r="E13" s="55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5"/>
      <c r="V13" s="55"/>
      <c r="W13" s="55"/>
    </row>
    <row r="14" spans="1:27">
      <c r="A14" s="57">
        <v>1</v>
      </c>
      <c r="B14" s="50" t="s">
        <v>125</v>
      </c>
      <c r="C14" s="47">
        <v>2004</v>
      </c>
      <c r="D14" s="47" t="s">
        <v>60</v>
      </c>
      <c r="E14" s="47" t="s">
        <v>43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spans="1:27">
      <c r="A15" s="58">
        <v>2</v>
      </c>
      <c r="B15" s="50" t="s">
        <v>176</v>
      </c>
      <c r="C15" s="47">
        <v>2004</v>
      </c>
      <c r="D15" s="47" t="s">
        <v>60</v>
      </c>
      <c r="E15" s="47" t="s">
        <v>171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7">
      <c r="A16" s="57">
        <v>3</v>
      </c>
      <c r="B16" s="51" t="s">
        <v>157</v>
      </c>
      <c r="C16" s="47">
        <v>2005</v>
      </c>
      <c r="D16" s="47" t="s">
        <v>55</v>
      </c>
      <c r="E16" s="47" t="s">
        <v>97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57">
      <c r="A17" s="58">
        <v>4</v>
      </c>
      <c r="B17" s="91" t="s">
        <v>89</v>
      </c>
      <c r="C17" s="47">
        <v>2005</v>
      </c>
      <c r="D17" s="47" t="s">
        <v>55</v>
      </c>
      <c r="E17" s="47" t="s">
        <v>61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57">
      <c r="A18" s="57">
        <v>5</v>
      </c>
      <c r="B18" s="51" t="s">
        <v>59</v>
      </c>
      <c r="C18" s="47">
        <v>2004</v>
      </c>
      <c r="D18" s="47">
        <v>2</v>
      </c>
      <c r="E18" s="47" t="s">
        <v>39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57">
      <c r="A19" s="58"/>
      <c r="B19" s="107" t="s">
        <v>87</v>
      </c>
      <c r="C19" s="83"/>
      <c r="D19" s="83"/>
      <c r="E19" s="83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57">
      <c r="A20" s="57">
        <v>1</v>
      </c>
      <c r="B20" s="50" t="s">
        <v>125</v>
      </c>
      <c r="C20" s="47">
        <v>2004</v>
      </c>
      <c r="D20" s="47" t="s">
        <v>60</v>
      </c>
      <c r="E20" s="47" t="s">
        <v>43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1:57">
      <c r="A21" s="58">
        <v>2</v>
      </c>
      <c r="B21" s="50" t="s">
        <v>176</v>
      </c>
      <c r="C21" s="47">
        <v>2004</v>
      </c>
      <c r="D21" s="47" t="s">
        <v>60</v>
      </c>
      <c r="E21" s="47" t="s">
        <v>171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57">
      <c r="A22" s="57">
        <v>3</v>
      </c>
      <c r="B22" s="51" t="s">
        <v>157</v>
      </c>
      <c r="C22" s="47">
        <v>2005</v>
      </c>
      <c r="D22" s="47" t="s">
        <v>55</v>
      </c>
      <c r="E22" s="47" t="s">
        <v>97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1:57">
      <c r="A23" s="58">
        <v>4</v>
      </c>
      <c r="B23" s="91" t="s">
        <v>89</v>
      </c>
      <c r="C23" s="47">
        <v>2005</v>
      </c>
      <c r="D23" s="47" t="s">
        <v>55</v>
      </c>
      <c r="E23" s="47" t="s">
        <v>61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</row>
    <row r="24" spans="1:57">
      <c r="A24" s="58">
        <v>5</v>
      </c>
      <c r="B24" s="51" t="s">
        <v>59</v>
      </c>
      <c r="C24" s="47">
        <v>2004</v>
      </c>
      <c r="D24" s="47">
        <v>2</v>
      </c>
      <c r="E24" s="47" t="s">
        <v>39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57">
      <c r="A25" s="58"/>
      <c r="B25" s="62" t="s">
        <v>86</v>
      </c>
      <c r="C25" s="14"/>
      <c r="D25" s="14"/>
      <c r="E25" s="14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1:57">
      <c r="A26" s="57">
        <v>1</v>
      </c>
      <c r="B26" s="50" t="s">
        <v>125</v>
      </c>
      <c r="C26" s="47">
        <v>2004</v>
      </c>
      <c r="D26" s="47" t="s">
        <v>60</v>
      </c>
      <c r="E26" s="47" t="s">
        <v>43</v>
      </c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</row>
    <row r="27" spans="1:57">
      <c r="A27" s="58">
        <v>2</v>
      </c>
      <c r="B27" s="50" t="s">
        <v>176</v>
      </c>
      <c r="C27" s="47">
        <v>2004</v>
      </c>
      <c r="D27" s="47" t="s">
        <v>60</v>
      </c>
      <c r="E27" s="47" t="s">
        <v>171</v>
      </c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57">
      <c r="A28" s="57">
        <v>3</v>
      </c>
      <c r="B28" s="51" t="s">
        <v>157</v>
      </c>
      <c r="C28" s="47">
        <v>2005</v>
      </c>
      <c r="D28" s="47" t="s">
        <v>55</v>
      </c>
      <c r="E28" s="47" t="s">
        <v>97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1:57">
      <c r="A29" s="58">
        <v>4</v>
      </c>
      <c r="B29" s="91" t="s">
        <v>89</v>
      </c>
      <c r="C29" s="47">
        <v>2005</v>
      </c>
      <c r="D29" s="47" t="s">
        <v>55</v>
      </c>
      <c r="E29" s="47" t="s">
        <v>61</v>
      </c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57">
      <c r="A30" s="58">
        <v>5</v>
      </c>
      <c r="B30" s="51" t="s">
        <v>59</v>
      </c>
      <c r="C30" s="47">
        <v>2004</v>
      </c>
      <c r="D30" s="47">
        <v>2</v>
      </c>
      <c r="E30" s="47" t="s">
        <v>39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31" spans="1:57">
      <c r="A31" s="53"/>
      <c r="B31" s="53"/>
      <c r="C31" s="53"/>
      <c r="D31" s="53"/>
      <c r="E31" s="53"/>
      <c r="F31" s="61"/>
      <c r="G31" s="61"/>
      <c r="H31" s="61"/>
      <c r="I31" s="61"/>
      <c r="J31" s="61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</row>
    <row r="32" spans="1:57">
      <c r="A32" s="53"/>
      <c r="B32" s="53" t="s">
        <v>88</v>
      </c>
      <c r="C32" s="53"/>
      <c r="D32" s="53"/>
      <c r="E32" s="53" t="s">
        <v>81</v>
      </c>
      <c r="F32" s="61"/>
      <c r="G32" s="61"/>
      <c r="H32" s="61"/>
      <c r="I32" s="61"/>
      <c r="J32" s="61"/>
      <c r="K32" s="53"/>
      <c r="L32" s="53"/>
      <c r="M32" s="53" t="s">
        <v>82</v>
      </c>
      <c r="N32" s="53"/>
      <c r="O32" s="53"/>
      <c r="P32" s="53"/>
      <c r="Q32" s="53"/>
      <c r="R32" s="53"/>
      <c r="S32" s="53"/>
      <c r="T32" s="53"/>
      <c r="U32" s="53"/>
      <c r="V32" s="53"/>
      <c r="W32" s="53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</row>
    <row r="33" spans="1:56">
      <c r="A33" s="53"/>
      <c r="B33" s="53"/>
      <c r="C33" s="53"/>
      <c r="D33" s="53"/>
      <c r="E33" s="61" t="s">
        <v>83</v>
      </c>
      <c r="F33" s="53"/>
      <c r="G33" s="53"/>
      <c r="H33" s="53"/>
      <c r="I33" s="53"/>
      <c r="J33" s="53"/>
      <c r="K33" s="53"/>
      <c r="L33" s="53"/>
      <c r="M33" s="53"/>
      <c r="N33" s="53" t="s">
        <v>84</v>
      </c>
      <c r="O33" s="53"/>
      <c r="P33" s="53"/>
      <c r="Q33" s="53"/>
      <c r="R33" s="53"/>
      <c r="S33" s="53"/>
      <c r="T33" s="53"/>
      <c r="U33" s="53"/>
      <c r="V33" s="53"/>
      <c r="W33" s="53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</row>
    <row r="34" spans="1:56" ht="15.75">
      <c r="AN34" s="20"/>
      <c r="AO34" s="20"/>
      <c r="AP34" s="21"/>
      <c r="AQ34" s="22"/>
      <c r="AR34" s="23"/>
      <c r="AZ34" s="20"/>
      <c r="BA34" s="20"/>
      <c r="BC34" s="20"/>
      <c r="BD34" s="20"/>
    </row>
    <row r="35" spans="1:56" ht="15.75">
      <c r="AN35" s="24"/>
      <c r="AO35" s="24"/>
      <c r="AP35" s="25"/>
      <c r="AQ35" s="26"/>
      <c r="AR35" s="23"/>
      <c r="AZ35" s="24"/>
      <c r="BA35" s="24"/>
      <c r="BB35" s="25"/>
      <c r="BC35" s="26"/>
      <c r="BD35" s="23"/>
    </row>
    <row r="40" spans="1:56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</row>
    <row r="41" spans="1:56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</row>
    <row r="42" spans="1:56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</row>
    <row r="43" spans="1:56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</row>
    <row r="44" spans="1:56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</row>
    <row r="45" spans="1:56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</row>
    <row r="46" spans="1:56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</row>
    <row r="47" spans="1:56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spans="1:56" ht="15.75">
      <c r="J48" s="20"/>
      <c r="K48" s="20"/>
      <c r="L48" s="21"/>
      <c r="M48" s="22"/>
      <c r="N48" s="23"/>
      <c r="V48" s="20"/>
      <c r="W48" s="20"/>
      <c r="Y48" s="20"/>
      <c r="Z48" s="20"/>
    </row>
    <row r="49" spans="10:26" ht="15.75">
      <c r="J49" s="24"/>
      <c r="K49" s="24"/>
      <c r="L49" s="25"/>
      <c r="M49" s="26"/>
      <c r="N49" s="23"/>
      <c r="V49" s="24"/>
      <c r="W49" s="24"/>
      <c r="X49" s="25"/>
      <c r="Y49" s="26"/>
      <c r="Z49" s="23"/>
    </row>
  </sheetData>
  <mergeCells count="19">
    <mergeCell ref="A1:W1"/>
    <mergeCell ref="A2:W2"/>
    <mergeCell ref="A3:W3"/>
    <mergeCell ref="A10:W10"/>
    <mergeCell ref="F11:T11"/>
    <mergeCell ref="U11:U12"/>
    <mergeCell ref="A4:W4"/>
    <mergeCell ref="A5:W5"/>
    <mergeCell ref="A6:W6"/>
    <mergeCell ref="A7:W7"/>
    <mergeCell ref="A46:AA46"/>
    <mergeCell ref="A43:AA43"/>
    <mergeCell ref="A44:AA44"/>
    <mergeCell ref="A45:AA45"/>
    <mergeCell ref="AE31:BE31"/>
    <mergeCell ref="AE32:BE32"/>
    <mergeCell ref="A40:AA40"/>
    <mergeCell ref="A41:AA41"/>
    <mergeCell ref="A42:AA42"/>
  </mergeCells>
  <pageMargins left="0.59" right="0.56999999999999995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35"/>
  <sheetViews>
    <sheetView workbookViewId="0">
      <selection sqref="A1:W35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8.28515625" customWidth="1"/>
    <col min="6" max="20" width="2.7109375" customWidth="1"/>
    <col min="21" max="21" width="6.85546875" customWidth="1"/>
    <col min="22" max="22" width="7.7109375" customWidth="1"/>
    <col min="23" max="23" width="10.85546875" customWidth="1"/>
  </cols>
  <sheetData>
    <row r="1" spans="1:23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23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</row>
    <row r="3" spans="1:23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</row>
    <row r="4" spans="1:23">
      <c r="A4" s="136" t="s">
        <v>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</row>
    <row r="5" spans="1:23">
      <c r="A5" s="136" t="s">
        <v>30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</row>
    <row r="6" spans="1:23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</row>
    <row r="7" spans="1:23">
      <c r="A7" s="135" t="s">
        <v>25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</row>
    <row r="8" spans="1:23" ht="15.75">
      <c r="B8" t="s">
        <v>26</v>
      </c>
      <c r="J8" s="20"/>
      <c r="K8" s="20"/>
      <c r="L8" s="21"/>
      <c r="M8" s="22"/>
      <c r="N8" s="23"/>
      <c r="R8" t="s">
        <v>105</v>
      </c>
      <c r="V8" s="20"/>
      <c r="W8" s="20"/>
    </row>
    <row r="9" spans="1:23" ht="15.75">
      <c r="J9" s="24"/>
      <c r="K9" s="24"/>
      <c r="L9" s="25"/>
      <c r="M9" s="26"/>
      <c r="N9" s="23"/>
      <c r="R9" t="s">
        <v>115</v>
      </c>
      <c r="V9" s="24"/>
      <c r="W9" s="24"/>
    </row>
    <row r="10" spans="1:23">
      <c r="A10" s="138" t="s">
        <v>10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</row>
    <row r="11" spans="1:23">
      <c r="A11" s="54" t="s">
        <v>72</v>
      </c>
      <c r="B11" s="54" t="s">
        <v>73</v>
      </c>
      <c r="C11" s="54" t="s">
        <v>74</v>
      </c>
      <c r="D11" s="54" t="s">
        <v>13</v>
      </c>
      <c r="E11" s="54" t="s">
        <v>19</v>
      </c>
      <c r="F11" s="140" t="s">
        <v>75</v>
      </c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2"/>
      <c r="U11" s="143" t="s">
        <v>76</v>
      </c>
      <c r="V11" s="54"/>
      <c r="W11" s="54" t="s">
        <v>77</v>
      </c>
    </row>
    <row r="12" spans="1:23">
      <c r="A12" s="55" t="s">
        <v>0</v>
      </c>
      <c r="B12" s="55" t="s">
        <v>78</v>
      </c>
      <c r="C12" s="55" t="s">
        <v>79</v>
      </c>
      <c r="D12" s="55"/>
      <c r="E12" s="55"/>
      <c r="F12" s="56">
        <v>1</v>
      </c>
      <c r="G12" s="56">
        <v>2</v>
      </c>
      <c r="H12" s="56">
        <v>3</v>
      </c>
      <c r="I12" s="56">
        <v>4</v>
      </c>
      <c r="J12" s="56">
        <v>5</v>
      </c>
      <c r="K12" s="56">
        <v>6</v>
      </c>
      <c r="L12" s="56">
        <v>7</v>
      </c>
      <c r="M12" s="56">
        <v>8</v>
      </c>
      <c r="N12" s="56">
        <v>9</v>
      </c>
      <c r="O12" s="56">
        <v>10</v>
      </c>
      <c r="P12" s="56">
        <v>11</v>
      </c>
      <c r="Q12" s="56">
        <v>12</v>
      </c>
      <c r="R12" s="56">
        <v>13</v>
      </c>
      <c r="S12" s="56">
        <v>14</v>
      </c>
      <c r="T12" s="56">
        <v>15</v>
      </c>
      <c r="U12" s="144"/>
      <c r="V12" s="55" t="s">
        <v>80</v>
      </c>
      <c r="W12" s="55"/>
    </row>
    <row r="13" spans="1:23">
      <c r="A13" s="55"/>
      <c r="B13" s="13" t="s">
        <v>85</v>
      </c>
      <c r="C13" s="55"/>
      <c r="D13" s="55"/>
      <c r="E13" s="55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5"/>
      <c r="V13" s="55"/>
      <c r="W13" s="55"/>
    </row>
    <row r="14" spans="1:23">
      <c r="A14" s="57">
        <v>1</v>
      </c>
      <c r="B14" s="51" t="s">
        <v>188</v>
      </c>
      <c r="C14" s="47">
        <v>2004</v>
      </c>
      <c r="D14" s="47" t="s">
        <v>38</v>
      </c>
      <c r="E14" s="47" t="s">
        <v>97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spans="1:23">
      <c r="A15" s="58">
        <v>2</v>
      </c>
      <c r="B15" s="51" t="s">
        <v>140</v>
      </c>
      <c r="C15" s="47">
        <v>2004</v>
      </c>
      <c r="D15" s="47">
        <v>3</v>
      </c>
      <c r="E15" s="47" t="s">
        <v>39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3">
      <c r="A16" s="57">
        <v>3</v>
      </c>
      <c r="B16" s="50" t="s">
        <v>56</v>
      </c>
      <c r="C16" s="47">
        <v>2005</v>
      </c>
      <c r="D16" s="47">
        <v>2</v>
      </c>
      <c r="E16" s="47" t="s">
        <v>41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23">
      <c r="A17" s="58">
        <v>4</v>
      </c>
      <c r="B17" s="50" t="s">
        <v>58</v>
      </c>
      <c r="C17" s="92">
        <v>2005</v>
      </c>
      <c r="D17" s="92">
        <v>2</v>
      </c>
      <c r="E17" s="47" t="s">
        <v>43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>
      <c r="A18" s="57">
        <v>5</v>
      </c>
      <c r="B18" s="50" t="s">
        <v>57</v>
      </c>
      <c r="C18" s="92">
        <v>2005</v>
      </c>
      <c r="D18" s="92">
        <v>2</v>
      </c>
      <c r="E18" s="47" t="s">
        <v>43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23">
      <c r="A19" s="58">
        <v>6</v>
      </c>
      <c r="B19" s="51" t="s">
        <v>54</v>
      </c>
      <c r="C19" s="47">
        <v>2004</v>
      </c>
      <c r="D19" s="47">
        <v>1</v>
      </c>
      <c r="E19" s="47" t="s">
        <v>41</v>
      </c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</row>
    <row r="20" spans="1:23">
      <c r="A20" s="58"/>
      <c r="B20" s="107" t="s">
        <v>87</v>
      </c>
      <c r="C20" s="83"/>
      <c r="D20" s="83"/>
      <c r="E20" s="83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1:23">
      <c r="A21" s="57">
        <v>1</v>
      </c>
      <c r="B21" s="51" t="s">
        <v>188</v>
      </c>
      <c r="C21" s="47">
        <v>2004</v>
      </c>
      <c r="D21" s="47" t="s">
        <v>38</v>
      </c>
      <c r="E21" s="47" t="s">
        <v>97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>
      <c r="A22" s="58">
        <v>2</v>
      </c>
      <c r="B22" s="51" t="s">
        <v>140</v>
      </c>
      <c r="C22" s="47">
        <v>2004</v>
      </c>
      <c r="D22" s="47">
        <v>3</v>
      </c>
      <c r="E22" s="47" t="s">
        <v>39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1:23">
      <c r="A23" s="57">
        <v>3</v>
      </c>
      <c r="B23" s="50" t="s">
        <v>56</v>
      </c>
      <c r="C23" s="47">
        <v>2005</v>
      </c>
      <c r="D23" s="47">
        <v>2</v>
      </c>
      <c r="E23" s="47" t="s">
        <v>41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3">
      <c r="A24" s="58">
        <v>4</v>
      </c>
      <c r="B24" s="50" t="s">
        <v>58</v>
      </c>
      <c r="C24" s="92">
        <v>2005</v>
      </c>
      <c r="D24" s="92">
        <v>2</v>
      </c>
      <c r="E24" s="47" t="s">
        <v>43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>
      <c r="A25" s="57">
        <v>5</v>
      </c>
      <c r="B25" s="50" t="s">
        <v>57</v>
      </c>
      <c r="C25" s="92">
        <v>2005</v>
      </c>
      <c r="D25" s="92">
        <v>2</v>
      </c>
      <c r="E25" s="47" t="s">
        <v>43</v>
      </c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1:23">
      <c r="A26" s="58">
        <v>6</v>
      </c>
      <c r="B26" s="51" t="s">
        <v>54</v>
      </c>
      <c r="C26" s="47">
        <v>2004</v>
      </c>
      <c r="D26" s="47">
        <v>1</v>
      </c>
      <c r="E26" s="47" t="s">
        <v>41</v>
      </c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</row>
    <row r="27" spans="1:23">
      <c r="A27" s="58"/>
      <c r="B27" s="62" t="s">
        <v>86</v>
      </c>
      <c r="C27" s="14"/>
      <c r="D27" s="14"/>
      <c r="E27" s="14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3">
      <c r="A28" s="57">
        <v>1</v>
      </c>
      <c r="B28" s="51" t="s">
        <v>188</v>
      </c>
      <c r="C28" s="47">
        <v>2004</v>
      </c>
      <c r="D28" s="47" t="s">
        <v>38</v>
      </c>
      <c r="E28" s="47" t="s">
        <v>97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3">
      <c r="A29" s="58">
        <v>2</v>
      </c>
      <c r="B29" s="51" t="s">
        <v>140</v>
      </c>
      <c r="C29" s="47">
        <v>2004</v>
      </c>
      <c r="D29" s="47">
        <v>3</v>
      </c>
      <c r="E29" s="47" t="s">
        <v>39</v>
      </c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>
      <c r="A30" s="57">
        <v>3</v>
      </c>
      <c r="B30" s="50" t="s">
        <v>56</v>
      </c>
      <c r="C30" s="47">
        <v>2005</v>
      </c>
      <c r="D30" s="47">
        <v>2</v>
      </c>
      <c r="E30" s="47" t="s">
        <v>41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1:23">
      <c r="A31" s="58">
        <v>4</v>
      </c>
      <c r="B31" s="50" t="s">
        <v>58</v>
      </c>
      <c r="C31" s="92">
        <v>2005</v>
      </c>
      <c r="D31" s="92">
        <v>2</v>
      </c>
      <c r="E31" s="47" t="s">
        <v>43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1:23">
      <c r="A32" s="57">
        <v>5</v>
      </c>
      <c r="B32" s="50" t="s">
        <v>57</v>
      </c>
      <c r="C32" s="92">
        <v>2005</v>
      </c>
      <c r="D32" s="92">
        <v>2</v>
      </c>
      <c r="E32" s="47" t="s">
        <v>43</v>
      </c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</row>
    <row r="33" spans="1:23">
      <c r="A33" s="58">
        <v>6</v>
      </c>
      <c r="B33" s="51" t="s">
        <v>54</v>
      </c>
      <c r="C33" s="47">
        <v>2004</v>
      </c>
      <c r="D33" s="47">
        <v>1</v>
      </c>
      <c r="E33" s="47" t="s">
        <v>41</v>
      </c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1:23">
      <c r="A34" s="53"/>
      <c r="B34" s="53" t="s">
        <v>88</v>
      </c>
      <c r="C34" s="53"/>
      <c r="D34" s="53"/>
      <c r="E34" s="53" t="s">
        <v>81</v>
      </c>
      <c r="F34" s="61"/>
      <c r="G34" s="61"/>
      <c r="H34" s="61"/>
      <c r="I34" s="61"/>
      <c r="J34" s="61"/>
      <c r="K34" s="53"/>
      <c r="L34" s="53"/>
      <c r="M34" s="53" t="s">
        <v>82</v>
      </c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61" t="s">
        <v>83</v>
      </c>
      <c r="F35" s="53"/>
      <c r="G35" s="53"/>
      <c r="H35" s="53"/>
      <c r="I35" s="53"/>
      <c r="J35" s="53"/>
      <c r="K35" s="53"/>
      <c r="L35" s="53"/>
      <c r="M35" s="53"/>
      <c r="N35" s="53" t="s">
        <v>84</v>
      </c>
      <c r="O35" s="53"/>
      <c r="P35" s="53"/>
      <c r="Q35" s="53"/>
      <c r="R35" s="53"/>
      <c r="S35" s="53"/>
      <c r="T35" s="53"/>
      <c r="U35" s="53"/>
      <c r="V35" s="53"/>
      <c r="W35" s="53"/>
    </row>
  </sheetData>
  <mergeCells count="10">
    <mergeCell ref="A7:W7"/>
    <mergeCell ref="A10:W10"/>
    <mergeCell ref="F11:T11"/>
    <mergeCell ref="U11:U12"/>
    <mergeCell ref="A1:W1"/>
    <mergeCell ref="A2:W2"/>
    <mergeCell ref="A3:W3"/>
    <mergeCell ref="A4:W4"/>
    <mergeCell ref="A5:W5"/>
    <mergeCell ref="A6:W6"/>
  </mergeCells>
  <pageMargins left="0.70866141732283472" right="0.70866141732283472" top="0.49" bottom="0.1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23"/>
  <sheetViews>
    <sheetView workbookViewId="0">
      <selection sqref="A1:W23"/>
    </sheetView>
  </sheetViews>
  <sheetFormatPr defaultRowHeight="15"/>
  <cols>
    <col min="1" max="1" width="4.85546875" customWidth="1"/>
    <col min="2" max="2" width="15.42578125" customWidth="1"/>
    <col min="3" max="3" width="5" bestFit="1" customWidth="1"/>
    <col min="4" max="4" width="4.28515625" customWidth="1"/>
    <col min="5" max="5" width="14" customWidth="1"/>
    <col min="6" max="20" width="2.7109375" customWidth="1"/>
    <col min="21" max="21" width="7" customWidth="1"/>
    <col min="22" max="22" width="6.85546875" customWidth="1"/>
    <col min="23" max="23" width="7.7109375" customWidth="1"/>
  </cols>
  <sheetData>
    <row r="1" spans="1:23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23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</row>
    <row r="3" spans="1:23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</row>
    <row r="4" spans="1:23">
      <c r="A4" s="136" t="s">
        <v>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</row>
    <row r="5" spans="1:23">
      <c r="A5" s="136" t="s">
        <v>30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</row>
    <row r="6" spans="1:23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</row>
    <row r="7" spans="1:23">
      <c r="A7" s="135" t="s">
        <v>25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</row>
    <row r="8" spans="1:23" ht="15.75">
      <c r="B8" t="s">
        <v>26</v>
      </c>
      <c r="J8" s="20"/>
      <c r="K8" s="20"/>
      <c r="L8" s="21"/>
      <c r="M8" s="22"/>
      <c r="N8" s="23"/>
      <c r="R8" t="s">
        <v>105</v>
      </c>
      <c r="V8" s="20"/>
      <c r="W8" s="20"/>
    </row>
    <row r="9" spans="1:23" ht="15.75">
      <c r="J9" s="24"/>
      <c r="K9" s="24"/>
      <c r="L9" s="25"/>
      <c r="M9" s="26"/>
      <c r="N9" s="23"/>
      <c r="R9" t="s">
        <v>104</v>
      </c>
      <c r="V9" s="24"/>
      <c r="W9" s="24"/>
    </row>
    <row r="10" spans="1:23">
      <c r="A10" s="138" t="s">
        <v>10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</row>
    <row r="11" spans="1:23">
      <c r="A11" s="81" t="s">
        <v>72</v>
      </c>
      <c r="B11" s="81" t="s">
        <v>73</v>
      </c>
      <c r="C11" s="81" t="s">
        <v>74</v>
      </c>
      <c r="D11" s="81" t="s">
        <v>13</v>
      </c>
      <c r="E11" s="81" t="s">
        <v>19</v>
      </c>
      <c r="F11" s="140" t="s">
        <v>75</v>
      </c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2"/>
      <c r="U11" s="143" t="s">
        <v>76</v>
      </c>
      <c r="V11" s="81"/>
      <c r="W11" s="81" t="s">
        <v>77</v>
      </c>
    </row>
    <row r="12" spans="1:23">
      <c r="A12" s="82" t="s">
        <v>0</v>
      </c>
      <c r="B12" s="82" t="s">
        <v>78</v>
      </c>
      <c r="C12" s="82" t="s">
        <v>79</v>
      </c>
      <c r="D12" s="82"/>
      <c r="E12" s="82"/>
      <c r="F12" s="56">
        <v>1</v>
      </c>
      <c r="G12" s="56">
        <v>2</v>
      </c>
      <c r="H12" s="56">
        <v>3</v>
      </c>
      <c r="I12" s="56">
        <v>4</v>
      </c>
      <c r="J12" s="56">
        <v>5</v>
      </c>
      <c r="K12" s="56">
        <v>6</v>
      </c>
      <c r="L12" s="56">
        <v>7</v>
      </c>
      <c r="M12" s="56">
        <v>8</v>
      </c>
      <c r="N12" s="56">
        <v>9</v>
      </c>
      <c r="O12" s="56">
        <v>10</v>
      </c>
      <c r="P12" s="56">
        <v>11</v>
      </c>
      <c r="Q12" s="56">
        <v>12</v>
      </c>
      <c r="R12" s="56">
        <v>13</v>
      </c>
      <c r="S12" s="56">
        <v>14</v>
      </c>
      <c r="T12" s="56">
        <v>15</v>
      </c>
      <c r="U12" s="144"/>
      <c r="V12" s="82" t="s">
        <v>80</v>
      </c>
      <c r="W12" s="82"/>
    </row>
    <row r="13" spans="1:23">
      <c r="A13" s="82"/>
      <c r="B13" s="13" t="s">
        <v>85</v>
      </c>
      <c r="C13" s="82"/>
      <c r="D13" s="82"/>
      <c r="E13" s="82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82"/>
      <c r="V13" s="82"/>
      <c r="W13" s="82"/>
    </row>
    <row r="14" spans="1:23">
      <c r="A14" s="57">
        <v>1</v>
      </c>
      <c r="B14" s="51" t="s">
        <v>68</v>
      </c>
      <c r="C14" s="47">
        <v>2003</v>
      </c>
      <c r="D14" s="47">
        <v>3</v>
      </c>
      <c r="E14" s="47" t="s">
        <v>41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spans="1:23">
      <c r="A15" s="58">
        <v>2</v>
      </c>
      <c r="B15" s="50" t="s">
        <v>67</v>
      </c>
      <c r="C15" s="47">
        <v>2003</v>
      </c>
      <c r="D15" s="47">
        <v>2</v>
      </c>
      <c r="E15" s="47" t="s">
        <v>43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3">
      <c r="A16" s="58"/>
      <c r="B16" s="10" t="s">
        <v>87</v>
      </c>
      <c r="C16" s="14"/>
      <c r="D16" s="14"/>
      <c r="E16" s="14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1:23">
      <c r="A17" s="57">
        <v>1</v>
      </c>
      <c r="B17" s="51" t="s">
        <v>68</v>
      </c>
      <c r="C17" s="47">
        <v>2003</v>
      </c>
      <c r="D17" s="47">
        <v>3</v>
      </c>
      <c r="E17" s="47" t="s">
        <v>41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1:23">
      <c r="A18" s="58">
        <v>2</v>
      </c>
      <c r="B18" s="50" t="s">
        <v>67</v>
      </c>
      <c r="C18" s="47">
        <v>2003</v>
      </c>
      <c r="D18" s="47">
        <v>2</v>
      </c>
      <c r="E18" s="47" t="s">
        <v>43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1:23">
      <c r="A19" s="58"/>
      <c r="B19" s="62" t="s">
        <v>86</v>
      </c>
      <c r="C19" s="14"/>
      <c r="D19" s="14"/>
      <c r="E19" s="14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</row>
    <row r="20" spans="1:23">
      <c r="A20" s="57">
        <v>1</v>
      </c>
      <c r="B20" s="51" t="s">
        <v>68</v>
      </c>
      <c r="C20" s="47">
        <v>2003</v>
      </c>
      <c r="D20" s="47">
        <v>3</v>
      </c>
      <c r="E20" s="47" t="s">
        <v>41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</row>
    <row r="21" spans="1:23">
      <c r="A21" s="58">
        <v>2</v>
      </c>
      <c r="B21" s="50" t="s">
        <v>67</v>
      </c>
      <c r="C21" s="47">
        <v>2003</v>
      </c>
      <c r="D21" s="47">
        <v>2</v>
      </c>
      <c r="E21" s="47" t="s">
        <v>43</v>
      </c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</row>
    <row r="22" spans="1:23">
      <c r="A22" s="53"/>
      <c r="B22" s="53" t="s">
        <v>88</v>
      </c>
      <c r="C22" s="53"/>
      <c r="D22" s="53"/>
      <c r="E22" s="53" t="s">
        <v>81</v>
      </c>
      <c r="F22" s="61"/>
      <c r="G22" s="61"/>
      <c r="H22" s="61"/>
      <c r="I22" s="61"/>
      <c r="J22" s="61"/>
      <c r="K22" s="53"/>
      <c r="L22" s="53"/>
      <c r="M22" s="53" t="s">
        <v>82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3">
      <c r="A23" s="53"/>
      <c r="B23" s="53"/>
      <c r="C23" s="53"/>
      <c r="D23" s="53"/>
      <c r="E23" s="61" t="s">
        <v>83</v>
      </c>
      <c r="F23" s="53"/>
      <c r="G23" s="53"/>
      <c r="H23" s="53"/>
      <c r="I23" s="53"/>
      <c r="J23" s="53"/>
      <c r="K23" s="53"/>
      <c r="L23" s="53"/>
      <c r="M23" s="53"/>
      <c r="N23" s="53" t="s">
        <v>84</v>
      </c>
      <c r="O23" s="53"/>
      <c r="P23" s="53"/>
      <c r="Q23" s="53"/>
      <c r="R23" s="53"/>
      <c r="S23" s="53"/>
      <c r="T23" s="53"/>
      <c r="U23" s="53"/>
      <c r="V23" s="53"/>
      <c r="W23" s="53"/>
    </row>
  </sheetData>
  <sortState ref="A14:E15">
    <sortCondition ref="A14:A15"/>
  </sortState>
  <mergeCells count="10">
    <mergeCell ref="A7:W7"/>
    <mergeCell ref="A10:W10"/>
    <mergeCell ref="F11:T11"/>
    <mergeCell ref="U11:U12"/>
    <mergeCell ref="A1:W1"/>
    <mergeCell ref="A2:W2"/>
    <mergeCell ref="A3:W3"/>
    <mergeCell ref="A4:W4"/>
    <mergeCell ref="A5:W5"/>
    <mergeCell ref="A6:W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W35"/>
  <sheetViews>
    <sheetView workbookViewId="0">
      <selection sqref="A1:W35"/>
    </sheetView>
  </sheetViews>
  <sheetFormatPr defaultRowHeight="15"/>
  <cols>
    <col min="1" max="1" width="4.85546875" customWidth="1"/>
    <col min="2" max="2" width="15.42578125" customWidth="1"/>
    <col min="3" max="3" width="5" bestFit="1" customWidth="1"/>
    <col min="4" max="4" width="4.28515625" customWidth="1"/>
    <col min="5" max="5" width="14" customWidth="1"/>
    <col min="6" max="20" width="2.7109375" customWidth="1"/>
    <col min="21" max="21" width="7" customWidth="1"/>
    <col min="22" max="22" width="6.85546875" customWidth="1"/>
    <col min="23" max="23" width="7.7109375" customWidth="1"/>
  </cols>
  <sheetData>
    <row r="1" spans="1:23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23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</row>
    <row r="3" spans="1:23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</row>
    <row r="4" spans="1:23">
      <c r="A4" s="136" t="s">
        <v>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</row>
    <row r="5" spans="1:23">
      <c r="A5" s="136" t="s">
        <v>30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</row>
    <row r="6" spans="1:23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</row>
    <row r="7" spans="1:23">
      <c r="A7" s="135" t="s">
        <v>25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</row>
    <row r="8" spans="1:23" ht="15.75">
      <c r="B8" t="s">
        <v>26</v>
      </c>
      <c r="J8" s="20"/>
      <c r="K8" s="20"/>
      <c r="L8" s="21"/>
      <c r="M8" s="22"/>
      <c r="N8" s="23"/>
      <c r="R8" t="s">
        <v>105</v>
      </c>
      <c r="V8" s="20"/>
      <c r="W8" s="20"/>
    </row>
    <row r="9" spans="1:23" ht="15.75">
      <c r="J9" s="24"/>
      <c r="K9" s="24"/>
      <c r="L9" s="25"/>
      <c r="M9" s="26"/>
      <c r="N9" s="23"/>
      <c r="R9" t="s">
        <v>116</v>
      </c>
      <c r="V9" s="24"/>
      <c r="W9" s="24"/>
    </row>
    <row r="10" spans="1:23">
      <c r="A10" s="138" t="s">
        <v>10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</row>
    <row r="11" spans="1:23">
      <c r="A11" s="54" t="s">
        <v>72</v>
      </c>
      <c r="B11" s="54" t="s">
        <v>73</v>
      </c>
      <c r="C11" s="54" t="s">
        <v>74</v>
      </c>
      <c r="D11" s="54" t="s">
        <v>13</v>
      </c>
      <c r="E11" s="54" t="s">
        <v>19</v>
      </c>
      <c r="F11" s="140" t="s">
        <v>75</v>
      </c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2"/>
      <c r="U11" s="143" t="s">
        <v>76</v>
      </c>
      <c r="V11" s="54"/>
      <c r="W11" s="54" t="s">
        <v>77</v>
      </c>
    </row>
    <row r="12" spans="1:23">
      <c r="A12" s="55" t="s">
        <v>0</v>
      </c>
      <c r="B12" s="55" t="s">
        <v>78</v>
      </c>
      <c r="C12" s="55" t="s">
        <v>79</v>
      </c>
      <c r="D12" s="55"/>
      <c r="E12" s="55"/>
      <c r="F12" s="56">
        <v>1</v>
      </c>
      <c r="G12" s="56">
        <v>2</v>
      </c>
      <c r="H12" s="56">
        <v>3</v>
      </c>
      <c r="I12" s="56">
        <v>4</v>
      </c>
      <c r="J12" s="56">
        <v>5</v>
      </c>
      <c r="K12" s="56">
        <v>6</v>
      </c>
      <c r="L12" s="56">
        <v>7</v>
      </c>
      <c r="M12" s="56">
        <v>8</v>
      </c>
      <c r="N12" s="56">
        <v>9</v>
      </c>
      <c r="O12" s="56">
        <v>10</v>
      </c>
      <c r="P12" s="56">
        <v>11</v>
      </c>
      <c r="Q12" s="56">
        <v>12</v>
      </c>
      <c r="R12" s="56">
        <v>13</v>
      </c>
      <c r="S12" s="56">
        <v>14</v>
      </c>
      <c r="T12" s="56">
        <v>15</v>
      </c>
      <c r="U12" s="144"/>
      <c r="V12" s="55" t="s">
        <v>80</v>
      </c>
      <c r="W12" s="55"/>
    </row>
    <row r="13" spans="1:23">
      <c r="A13" s="55"/>
      <c r="B13" s="13" t="s">
        <v>85</v>
      </c>
      <c r="C13" s="55"/>
      <c r="D13" s="55"/>
      <c r="E13" s="55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5"/>
      <c r="V13" s="55"/>
      <c r="W13" s="55"/>
    </row>
    <row r="14" spans="1:23">
      <c r="A14" s="57">
        <v>1</v>
      </c>
      <c r="B14" s="51" t="s">
        <v>161</v>
      </c>
      <c r="C14" s="47">
        <v>2002</v>
      </c>
      <c r="D14" s="47">
        <v>2</v>
      </c>
      <c r="E14" s="47" t="s">
        <v>97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spans="1:23">
      <c r="A15" s="58">
        <v>2</v>
      </c>
      <c r="B15" s="51" t="s">
        <v>154</v>
      </c>
      <c r="C15" s="47">
        <v>2003</v>
      </c>
      <c r="D15" s="47">
        <v>3</v>
      </c>
      <c r="E15" s="47" t="s">
        <v>41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3">
      <c r="A16" s="57">
        <v>3</v>
      </c>
      <c r="B16" s="51" t="s">
        <v>177</v>
      </c>
      <c r="C16" s="47">
        <v>2002</v>
      </c>
      <c r="D16" s="47">
        <v>3</v>
      </c>
      <c r="E16" s="47" t="s">
        <v>171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23">
      <c r="A17" s="58">
        <v>4</v>
      </c>
      <c r="B17" s="51" t="s">
        <v>65</v>
      </c>
      <c r="C17" s="47">
        <v>2003</v>
      </c>
      <c r="D17" s="47">
        <v>2</v>
      </c>
      <c r="E17" s="47" t="s">
        <v>41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>
      <c r="A18" s="57">
        <v>5</v>
      </c>
      <c r="B18" s="51" t="s">
        <v>99</v>
      </c>
      <c r="C18" s="47">
        <v>2003</v>
      </c>
      <c r="D18" s="47">
        <v>2</v>
      </c>
      <c r="E18" s="47" t="s">
        <v>97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23">
      <c r="A19" s="57">
        <v>6</v>
      </c>
      <c r="B19" s="51" t="s">
        <v>64</v>
      </c>
      <c r="C19" s="47">
        <v>2002</v>
      </c>
      <c r="D19" s="47">
        <v>3</v>
      </c>
      <c r="E19" s="47" t="s">
        <v>41</v>
      </c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</row>
    <row r="20" spans="1:23">
      <c r="A20" s="58"/>
      <c r="B20" s="107" t="s">
        <v>87</v>
      </c>
      <c r="C20" s="83"/>
      <c r="D20" s="83"/>
      <c r="E20" s="83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1:23">
      <c r="A21" s="57">
        <v>1</v>
      </c>
      <c r="B21" s="51" t="s">
        <v>161</v>
      </c>
      <c r="C21" s="47">
        <v>2002</v>
      </c>
      <c r="D21" s="47">
        <v>2</v>
      </c>
      <c r="E21" s="47" t="s">
        <v>97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>
      <c r="A22" s="58">
        <v>2</v>
      </c>
      <c r="B22" s="51" t="s">
        <v>154</v>
      </c>
      <c r="C22" s="47">
        <v>2003</v>
      </c>
      <c r="D22" s="47">
        <v>3</v>
      </c>
      <c r="E22" s="47" t="s">
        <v>41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1:23">
      <c r="A23" s="57">
        <v>3</v>
      </c>
      <c r="B23" s="51" t="s">
        <v>177</v>
      </c>
      <c r="C23" s="47">
        <v>2002</v>
      </c>
      <c r="D23" s="47">
        <v>3</v>
      </c>
      <c r="E23" s="47" t="s">
        <v>171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3">
      <c r="A24" s="58">
        <v>4</v>
      </c>
      <c r="B24" s="51" t="s">
        <v>65</v>
      </c>
      <c r="C24" s="47">
        <v>2003</v>
      </c>
      <c r="D24" s="47">
        <v>2</v>
      </c>
      <c r="E24" s="47" t="s">
        <v>41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>
      <c r="A25" s="57">
        <v>5</v>
      </c>
      <c r="B25" s="51" t="s">
        <v>99</v>
      </c>
      <c r="C25" s="47">
        <v>2003</v>
      </c>
      <c r="D25" s="47">
        <v>2</v>
      </c>
      <c r="E25" s="47" t="s">
        <v>97</v>
      </c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1:23">
      <c r="A26" s="57">
        <v>6</v>
      </c>
      <c r="B26" s="51" t="s">
        <v>64</v>
      </c>
      <c r="C26" s="47">
        <v>2002</v>
      </c>
      <c r="D26" s="47">
        <v>3</v>
      </c>
      <c r="E26" s="47" t="s">
        <v>41</v>
      </c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</row>
    <row r="27" spans="1:23">
      <c r="A27" s="58"/>
      <c r="B27" s="62" t="s">
        <v>86</v>
      </c>
      <c r="C27" s="14"/>
      <c r="D27" s="14"/>
      <c r="E27" s="14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3">
      <c r="A28" s="57">
        <v>1</v>
      </c>
      <c r="B28" s="51" t="s">
        <v>161</v>
      </c>
      <c r="C28" s="47">
        <v>2002</v>
      </c>
      <c r="D28" s="47">
        <v>2</v>
      </c>
      <c r="E28" s="47" t="s">
        <v>97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3">
      <c r="A29" s="58">
        <v>2</v>
      </c>
      <c r="B29" s="51" t="s">
        <v>154</v>
      </c>
      <c r="C29" s="47">
        <v>2003</v>
      </c>
      <c r="D29" s="47">
        <v>3</v>
      </c>
      <c r="E29" s="47" t="s">
        <v>41</v>
      </c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>
      <c r="A30" s="57">
        <v>3</v>
      </c>
      <c r="B30" s="51" t="s">
        <v>177</v>
      </c>
      <c r="C30" s="47">
        <v>2002</v>
      </c>
      <c r="D30" s="47">
        <v>3</v>
      </c>
      <c r="E30" s="47" t="s">
        <v>171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1:23">
      <c r="A31" s="58">
        <v>4</v>
      </c>
      <c r="B31" s="51" t="s">
        <v>65</v>
      </c>
      <c r="C31" s="47">
        <v>2003</v>
      </c>
      <c r="D31" s="47">
        <v>2</v>
      </c>
      <c r="E31" s="47" t="s">
        <v>41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1:23">
      <c r="A32" s="57">
        <v>5</v>
      </c>
      <c r="B32" s="51" t="s">
        <v>99</v>
      </c>
      <c r="C32" s="47">
        <v>2003</v>
      </c>
      <c r="D32" s="47">
        <v>2</v>
      </c>
      <c r="E32" s="47" t="s">
        <v>97</v>
      </c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</row>
    <row r="33" spans="1:23">
      <c r="A33" s="58">
        <v>6</v>
      </c>
      <c r="B33" s="51" t="s">
        <v>64</v>
      </c>
      <c r="C33" s="47">
        <v>2002</v>
      </c>
      <c r="D33" s="47">
        <v>3</v>
      </c>
      <c r="E33" s="47" t="s">
        <v>41</v>
      </c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1:23">
      <c r="A34" s="53"/>
      <c r="B34" s="53" t="s">
        <v>88</v>
      </c>
      <c r="C34" s="53"/>
      <c r="D34" s="53"/>
      <c r="E34" s="53" t="s">
        <v>81</v>
      </c>
      <c r="F34" s="61"/>
      <c r="G34" s="61"/>
      <c r="H34" s="61"/>
      <c r="I34" s="61"/>
      <c r="J34" s="61"/>
      <c r="K34" s="53"/>
      <c r="L34" s="53"/>
      <c r="M34" s="53" t="s">
        <v>82</v>
      </c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61" t="s">
        <v>83</v>
      </c>
      <c r="F35" s="53"/>
      <c r="G35" s="53"/>
      <c r="H35" s="53"/>
      <c r="I35" s="53"/>
      <c r="J35" s="53"/>
      <c r="K35" s="53"/>
      <c r="L35" s="53"/>
      <c r="M35" s="53"/>
      <c r="N35" s="53" t="s">
        <v>84</v>
      </c>
      <c r="O35" s="53"/>
      <c r="P35" s="53"/>
      <c r="Q35" s="53"/>
      <c r="R35" s="53"/>
      <c r="S35" s="53"/>
      <c r="T35" s="53"/>
      <c r="U35" s="53"/>
      <c r="V35" s="53"/>
      <c r="W35" s="53"/>
    </row>
  </sheetData>
  <mergeCells count="10">
    <mergeCell ref="A7:W7"/>
    <mergeCell ref="A10:W10"/>
    <mergeCell ref="F11:T11"/>
    <mergeCell ref="U11:U12"/>
    <mergeCell ref="A1:W1"/>
    <mergeCell ref="A2:W2"/>
    <mergeCell ref="A3:W3"/>
    <mergeCell ref="A4:W4"/>
    <mergeCell ref="A5:W5"/>
    <mergeCell ref="A6:W6"/>
  </mergeCells>
  <pageMargins left="0.4" right="0.23622047244094491" top="0.22" bottom="0.15" header="0.31496062992125984" footer="0.15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38"/>
  <sheetViews>
    <sheetView workbookViewId="0">
      <selection activeCell="R9" sqref="R9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</row>
    <row r="3" spans="1:27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</row>
    <row r="4" spans="1:27">
      <c r="A4" s="136" t="s">
        <v>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</row>
    <row r="5" spans="1:27">
      <c r="A5" s="136" t="s">
        <v>30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</row>
    <row r="6" spans="1:27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</row>
    <row r="7" spans="1:27">
      <c r="A7" s="135" t="s">
        <v>25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</row>
    <row r="8" spans="1:27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27" ht="15.75">
      <c r="B9" t="s">
        <v>26</v>
      </c>
      <c r="J9" s="20"/>
      <c r="K9" s="20"/>
      <c r="L9" s="21"/>
      <c r="M9" s="22"/>
      <c r="N9" s="23"/>
      <c r="R9" t="s">
        <v>105</v>
      </c>
      <c r="V9" s="20"/>
      <c r="W9" s="20"/>
      <c r="Y9" s="20"/>
      <c r="Z9" s="20"/>
    </row>
    <row r="10" spans="1:27" ht="15.75">
      <c r="J10" s="24"/>
      <c r="K10" s="24"/>
      <c r="L10" s="25"/>
      <c r="M10" s="26"/>
      <c r="N10" s="23"/>
      <c r="R10" t="s">
        <v>101</v>
      </c>
      <c r="V10" s="24"/>
      <c r="W10" s="24"/>
      <c r="X10" s="25"/>
      <c r="Y10" s="26"/>
      <c r="Z10" s="23"/>
    </row>
    <row r="12" spans="1:27">
      <c r="A12" s="31">
        <v>1000</v>
      </c>
      <c r="B12" s="35"/>
      <c r="C12" s="35"/>
      <c r="D12" s="35"/>
      <c r="E12" s="33"/>
      <c r="F12" s="132" t="s">
        <v>9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38"/>
      <c r="AA12" s="33"/>
    </row>
    <row r="13" spans="1:27">
      <c r="A13" s="32" t="s">
        <v>0</v>
      </c>
      <c r="B13" s="36" t="s">
        <v>11</v>
      </c>
      <c r="C13" s="36" t="s">
        <v>12</v>
      </c>
      <c r="D13" s="36" t="s">
        <v>13</v>
      </c>
      <c r="E13" s="34" t="s">
        <v>19</v>
      </c>
      <c r="F13" s="29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7">
        <v>20</v>
      </c>
      <c r="Z13" s="34" t="s">
        <v>14</v>
      </c>
      <c r="AA13" s="34" t="s">
        <v>15</v>
      </c>
    </row>
    <row r="14" spans="1:27">
      <c r="A14" s="47">
        <v>1</v>
      </c>
      <c r="B14" s="50"/>
      <c r="C14" s="47"/>
      <c r="D14" s="47"/>
      <c r="E14" s="47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72">
        <f t="shared" ref="Z14:Z33" si="0">SUM(F14:Y14)</f>
        <v>0</v>
      </c>
      <c r="AA14" s="11">
        <f t="shared" ref="AA14:AA33" si="1">SUMPRODUCT(F14:Y14,$F$35:$Y$35)</f>
        <v>0</v>
      </c>
    </row>
    <row r="15" spans="1:27">
      <c r="A15" s="47">
        <v>2</v>
      </c>
      <c r="B15" s="50"/>
      <c r="C15" s="47"/>
      <c r="D15" s="47"/>
      <c r="E15" s="47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72">
        <f t="shared" si="0"/>
        <v>0</v>
      </c>
      <c r="AA15" s="11">
        <f t="shared" si="1"/>
        <v>0</v>
      </c>
    </row>
    <row r="16" spans="1:27">
      <c r="A16" s="47">
        <v>3</v>
      </c>
      <c r="B16" s="50"/>
      <c r="C16" s="47"/>
      <c r="D16" s="47"/>
      <c r="E16" s="47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72">
        <f t="shared" si="0"/>
        <v>0</v>
      </c>
      <c r="AA16" s="11">
        <f t="shared" si="1"/>
        <v>0</v>
      </c>
    </row>
    <row r="17" spans="1:27">
      <c r="A17" s="47">
        <v>3</v>
      </c>
      <c r="B17" s="50"/>
      <c r="C17" s="47"/>
      <c r="D17" s="47"/>
      <c r="E17" s="4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72">
        <f t="shared" si="0"/>
        <v>0</v>
      </c>
      <c r="AA17" s="11">
        <f t="shared" si="1"/>
        <v>0</v>
      </c>
    </row>
    <row r="18" spans="1:27">
      <c r="A18" s="47">
        <v>5</v>
      </c>
      <c r="B18" s="50"/>
      <c r="C18" s="47"/>
      <c r="D18" s="47"/>
      <c r="E18" s="47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72">
        <f t="shared" si="0"/>
        <v>0</v>
      </c>
      <c r="AA18" s="11">
        <f t="shared" si="1"/>
        <v>0</v>
      </c>
    </row>
    <row r="19" spans="1:27">
      <c r="A19" s="47">
        <v>6</v>
      </c>
      <c r="B19" s="50"/>
      <c r="C19" s="47"/>
      <c r="D19" s="47"/>
      <c r="E19" s="47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72">
        <f t="shared" si="0"/>
        <v>0</v>
      </c>
      <c r="AA19" s="11">
        <f t="shared" si="1"/>
        <v>0</v>
      </c>
    </row>
    <row r="20" spans="1:27">
      <c r="A20" s="47">
        <v>7</v>
      </c>
      <c r="B20" s="51"/>
      <c r="C20" s="47"/>
      <c r="D20" s="47"/>
      <c r="E20" s="47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72">
        <f t="shared" si="0"/>
        <v>0</v>
      </c>
      <c r="AA20" s="11">
        <f t="shared" si="1"/>
        <v>0</v>
      </c>
    </row>
    <row r="21" spans="1:27">
      <c r="A21" s="47">
        <v>8</v>
      </c>
      <c r="B21" s="50"/>
      <c r="C21" s="47"/>
      <c r="D21" s="47"/>
      <c r="E21" s="48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72">
        <f t="shared" si="0"/>
        <v>0</v>
      </c>
      <c r="AA21" s="11">
        <f t="shared" si="1"/>
        <v>0</v>
      </c>
    </row>
    <row r="22" spans="1:27">
      <c r="A22" s="47">
        <v>8</v>
      </c>
      <c r="B22" s="51"/>
      <c r="C22" s="47"/>
      <c r="D22" s="47"/>
      <c r="E22" s="4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77">
        <f t="shared" si="0"/>
        <v>0</v>
      </c>
      <c r="AA22" s="11">
        <f t="shared" si="1"/>
        <v>0</v>
      </c>
    </row>
    <row r="23" spans="1:27">
      <c r="A23" s="47">
        <v>8</v>
      </c>
      <c r="B23" s="50"/>
      <c r="C23" s="47"/>
      <c r="D23" s="47"/>
      <c r="E23" s="4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77">
        <f t="shared" si="0"/>
        <v>0</v>
      </c>
      <c r="AA23" s="11">
        <f t="shared" si="1"/>
        <v>0</v>
      </c>
    </row>
    <row r="24" spans="1:27">
      <c r="A24" s="47">
        <v>11</v>
      </c>
      <c r="B24" s="50"/>
      <c r="C24" s="47"/>
      <c r="D24" s="47"/>
      <c r="E24" s="4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77">
        <f t="shared" si="0"/>
        <v>0</v>
      </c>
      <c r="AA24" s="11">
        <f t="shared" si="1"/>
        <v>0</v>
      </c>
    </row>
    <row r="25" spans="1:27">
      <c r="A25" s="47">
        <v>11</v>
      </c>
      <c r="B25" s="50"/>
      <c r="C25" s="47"/>
      <c r="D25" s="47"/>
      <c r="E25" s="4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77">
        <f t="shared" si="0"/>
        <v>0</v>
      </c>
      <c r="AA25" s="11">
        <f t="shared" si="1"/>
        <v>0</v>
      </c>
    </row>
    <row r="26" spans="1:27">
      <c r="A26" s="47">
        <v>11</v>
      </c>
      <c r="B26" s="50"/>
      <c r="C26" s="47"/>
      <c r="D26" s="47"/>
      <c r="E26" s="4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77">
        <f t="shared" si="0"/>
        <v>0</v>
      </c>
      <c r="AA26" s="11">
        <f t="shared" si="1"/>
        <v>0</v>
      </c>
    </row>
    <row r="27" spans="1:27">
      <c r="A27" s="47">
        <v>11</v>
      </c>
      <c r="B27" s="50"/>
      <c r="C27" s="47"/>
      <c r="D27" s="47"/>
      <c r="E27" s="4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77">
        <f t="shared" si="0"/>
        <v>0</v>
      </c>
      <c r="AA27" s="11">
        <f t="shared" si="1"/>
        <v>0</v>
      </c>
    </row>
    <row r="28" spans="1:27">
      <c r="A28" s="47">
        <v>11</v>
      </c>
      <c r="B28" s="50"/>
      <c r="C28" s="47"/>
      <c r="D28" s="47"/>
      <c r="E28" s="4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77">
        <f t="shared" si="0"/>
        <v>0</v>
      </c>
      <c r="AA28" s="11">
        <f t="shared" si="1"/>
        <v>0</v>
      </c>
    </row>
    <row r="29" spans="1:27">
      <c r="A29" s="47">
        <v>11</v>
      </c>
      <c r="B29" s="50"/>
      <c r="C29" s="47"/>
      <c r="D29" s="47"/>
      <c r="E29" s="4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77">
        <f t="shared" si="0"/>
        <v>0</v>
      </c>
      <c r="AA29" s="11">
        <f t="shared" si="1"/>
        <v>0</v>
      </c>
    </row>
    <row r="30" spans="1:27">
      <c r="A30" s="47">
        <v>11</v>
      </c>
      <c r="B30" s="70"/>
      <c r="C30" s="69"/>
      <c r="D30" s="69"/>
      <c r="E30" s="47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77">
        <f t="shared" si="0"/>
        <v>0</v>
      </c>
      <c r="AA30" s="11">
        <f t="shared" si="1"/>
        <v>0</v>
      </c>
    </row>
    <row r="31" spans="1:27">
      <c r="A31" s="47">
        <v>11</v>
      </c>
      <c r="B31" s="70"/>
      <c r="C31" s="69"/>
      <c r="D31" s="69"/>
      <c r="E31" s="47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77">
        <f t="shared" si="0"/>
        <v>0</v>
      </c>
      <c r="AA31" s="11">
        <f t="shared" si="1"/>
        <v>0</v>
      </c>
    </row>
    <row r="32" spans="1:27">
      <c r="A32" s="47">
        <v>11</v>
      </c>
      <c r="B32" s="51"/>
      <c r="C32" s="47"/>
      <c r="D32" s="47"/>
      <c r="E32" s="47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77">
        <f t="shared" si="0"/>
        <v>0</v>
      </c>
      <c r="AA32" s="11">
        <f t="shared" si="1"/>
        <v>0</v>
      </c>
    </row>
    <row r="33" spans="1:27">
      <c r="A33" s="47">
        <v>11</v>
      </c>
      <c r="B33" s="51"/>
      <c r="C33" s="47"/>
      <c r="D33" s="47"/>
      <c r="E33" s="47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83">
        <f t="shared" si="0"/>
        <v>0</v>
      </c>
      <c r="AA33" s="11">
        <f t="shared" si="1"/>
        <v>0</v>
      </c>
    </row>
    <row r="34" spans="1:27" ht="15.75" hidden="1">
      <c r="A34" s="17"/>
      <c r="B34" s="10" t="s">
        <v>17</v>
      </c>
      <c r="C34" s="10"/>
      <c r="D34" s="10"/>
      <c r="E34" s="17"/>
      <c r="F34" s="10">
        <f t="shared" ref="F34:Y34" si="2">SUM(F14:F33)</f>
        <v>0</v>
      </c>
      <c r="G34" s="10">
        <f t="shared" si="2"/>
        <v>0</v>
      </c>
      <c r="H34" s="10">
        <f t="shared" si="2"/>
        <v>0</v>
      </c>
      <c r="I34" s="10">
        <f t="shared" si="2"/>
        <v>0</v>
      </c>
      <c r="J34" s="10">
        <f t="shared" si="2"/>
        <v>0</v>
      </c>
      <c r="K34" s="10">
        <f t="shared" si="2"/>
        <v>0</v>
      </c>
      <c r="L34" s="10">
        <f t="shared" si="2"/>
        <v>0</v>
      </c>
      <c r="M34" s="10">
        <f t="shared" si="2"/>
        <v>0</v>
      </c>
      <c r="N34" s="10">
        <f t="shared" si="2"/>
        <v>0</v>
      </c>
      <c r="O34" s="10">
        <f t="shared" si="2"/>
        <v>0</v>
      </c>
      <c r="P34" s="10">
        <f t="shared" si="2"/>
        <v>0</v>
      </c>
      <c r="Q34" s="10">
        <f t="shared" si="2"/>
        <v>0</v>
      </c>
      <c r="R34" s="10">
        <f t="shared" si="2"/>
        <v>0</v>
      </c>
      <c r="S34" s="10">
        <f t="shared" si="2"/>
        <v>0</v>
      </c>
      <c r="T34" s="10">
        <f t="shared" si="2"/>
        <v>0</v>
      </c>
      <c r="U34" s="10">
        <f t="shared" si="2"/>
        <v>0</v>
      </c>
      <c r="V34" s="10">
        <f t="shared" si="2"/>
        <v>0</v>
      </c>
      <c r="W34" s="10">
        <f t="shared" si="2"/>
        <v>0</v>
      </c>
      <c r="X34" s="10">
        <f t="shared" si="2"/>
        <v>0</v>
      </c>
      <c r="Y34" s="10">
        <f t="shared" si="2"/>
        <v>0</v>
      </c>
      <c r="Z34" s="72"/>
      <c r="AA34" s="10"/>
    </row>
    <row r="35" spans="1:27" hidden="1">
      <c r="A35" s="7"/>
      <c r="B35" s="7" t="s">
        <v>18</v>
      </c>
      <c r="C35" s="7"/>
      <c r="D35" s="7"/>
      <c r="E35" s="7"/>
      <c r="F35" s="18">
        <f t="shared" ref="F35:Y35" si="3">IF(F34=0,0,$A$12/F34)</f>
        <v>0</v>
      </c>
      <c r="G35" s="18">
        <f t="shared" si="3"/>
        <v>0</v>
      </c>
      <c r="H35" s="18">
        <f t="shared" si="3"/>
        <v>0</v>
      </c>
      <c r="I35" s="18">
        <f t="shared" si="3"/>
        <v>0</v>
      </c>
      <c r="J35" s="18">
        <f t="shared" si="3"/>
        <v>0</v>
      </c>
      <c r="K35" s="18">
        <f t="shared" si="3"/>
        <v>0</v>
      </c>
      <c r="L35" s="18">
        <f t="shared" si="3"/>
        <v>0</v>
      </c>
      <c r="M35" s="18">
        <f t="shared" si="3"/>
        <v>0</v>
      </c>
      <c r="N35" s="18">
        <f t="shared" si="3"/>
        <v>0</v>
      </c>
      <c r="O35" s="18">
        <f t="shared" si="3"/>
        <v>0</v>
      </c>
      <c r="P35" s="18">
        <f t="shared" si="3"/>
        <v>0</v>
      </c>
      <c r="Q35" s="18">
        <f t="shared" si="3"/>
        <v>0</v>
      </c>
      <c r="R35" s="18">
        <f t="shared" si="3"/>
        <v>0</v>
      </c>
      <c r="S35" s="18">
        <f t="shared" si="3"/>
        <v>0</v>
      </c>
      <c r="T35" s="18">
        <f t="shared" si="3"/>
        <v>0</v>
      </c>
      <c r="U35" s="18">
        <f t="shared" si="3"/>
        <v>0</v>
      </c>
      <c r="V35" s="18">
        <f t="shared" si="3"/>
        <v>0</v>
      </c>
      <c r="W35" s="18">
        <f t="shared" si="3"/>
        <v>0</v>
      </c>
      <c r="X35" s="18">
        <f t="shared" si="3"/>
        <v>0</v>
      </c>
      <c r="Y35" s="18">
        <f t="shared" si="3"/>
        <v>0</v>
      </c>
      <c r="Z35" s="71"/>
      <c r="AA35" s="7"/>
    </row>
    <row r="37" spans="1:27">
      <c r="B37" s="39" t="s">
        <v>31</v>
      </c>
      <c r="C37" s="40"/>
      <c r="D37" s="40"/>
      <c r="E37" s="7" t="s">
        <v>32</v>
      </c>
      <c r="F37" s="40"/>
      <c r="G37" s="41"/>
      <c r="H37" s="41"/>
      <c r="I37" s="42"/>
      <c r="J37" s="43"/>
      <c r="K37" s="43"/>
    </row>
    <row r="38" spans="1:27" ht="18">
      <c r="B38" s="7" t="s">
        <v>33</v>
      </c>
      <c r="C38" s="7"/>
      <c r="D38" s="7"/>
      <c r="E38" s="44" t="s">
        <v>34</v>
      </c>
      <c r="F38" s="44"/>
      <c r="G38" s="71"/>
      <c r="H38" s="71"/>
      <c r="I38" s="45"/>
      <c r="J38" s="43"/>
      <c r="K38" s="43"/>
    </row>
  </sheetData>
  <sortState ref="B14:AA33">
    <sortCondition descending="1" ref="AA14:AA33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0866141732283472" right="0.70866141732283472" top="0.33" bottom="0.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A55"/>
  <sheetViews>
    <sheetView topLeftCell="A4" workbookViewId="0">
      <selection activeCell="H8" sqref="H8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</row>
    <row r="3" spans="1:27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</row>
    <row r="4" spans="1:27">
      <c r="A4" s="136" t="s">
        <v>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</row>
    <row r="5" spans="1:27">
      <c r="A5" s="136" t="s">
        <v>30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</row>
    <row r="6" spans="1:27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</row>
    <row r="7" spans="1:27">
      <c r="A7" s="135" t="s">
        <v>25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</row>
    <row r="8" spans="1:27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27" ht="15.75">
      <c r="B9" t="s">
        <v>26</v>
      </c>
      <c r="J9" s="20"/>
      <c r="K9" s="20"/>
      <c r="L9" s="21"/>
      <c r="M9" s="22"/>
      <c r="N9" s="23"/>
      <c r="R9" t="s">
        <v>105</v>
      </c>
      <c r="V9" s="20"/>
      <c r="W9" s="20"/>
      <c r="Y9" s="20"/>
      <c r="Z9" s="20"/>
    </row>
    <row r="10" spans="1:27" ht="15.75">
      <c r="J10" s="24"/>
      <c r="K10" s="24"/>
      <c r="L10" s="25"/>
      <c r="M10" s="26"/>
      <c r="N10" s="23"/>
      <c r="R10" t="s">
        <v>102</v>
      </c>
      <c r="V10" s="24"/>
      <c r="W10" s="24"/>
      <c r="X10" s="25"/>
      <c r="Y10" s="26"/>
      <c r="Z10" s="23"/>
    </row>
    <row r="12" spans="1:27">
      <c r="A12" s="31">
        <v>1000</v>
      </c>
      <c r="B12" s="35"/>
      <c r="C12" s="35"/>
      <c r="D12" s="35"/>
      <c r="E12" s="33"/>
      <c r="F12" s="132" t="s">
        <v>9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38"/>
      <c r="AA12" s="33"/>
    </row>
    <row r="13" spans="1:27">
      <c r="A13" s="32" t="s">
        <v>0</v>
      </c>
      <c r="B13" s="36" t="s">
        <v>11</v>
      </c>
      <c r="C13" s="36" t="s">
        <v>12</v>
      </c>
      <c r="D13" s="36" t="s">
        <v>13</v>
      </c>
      <c r="E13" s="34" t="s">
        <v>19</v>
      </c>
      <c r="F13" s="29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7">
        <v>20</v>
      </c>
      <c r="Z13" s="34" t="s">
        <v>14</v>
      </c>
      <c r="AA13" s="34" t="s">
        <v>15</v>
      </c>
    </row>
    <row r="14" spans="1:27">
      <c r="A14" s="47">
        <v>1</v>
      </c>
      <c r="B14" s="51"/>
      <c r="C14" s="47"/>
      <c r="D14" s="47"/>
      <c r="E14" s="47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77">
        <f t="shared" ref="Z14:Z50" si="0">SUM(F14:Y14)</f>
        <v>0</v>
      </c>
      <c r="AA14" s="11">
        <f t="shared" ref="AA14:AA50" si="1">SUMPRODUCT(F14:Y14,$F$52:$Y$52)</f>
        <v>0</v>
      </c>
    </row>
    <row r="15" spans="1:27">
      <c r="A15" s="47">
        <v>2</v>
      </c>
      <c r="B15" s="51"/>
      <c r="C15" s="47"/>
      <c r="D15" s="47"/>
      <c r="E15" s="47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77">
        <f t="shared" si="0"/>
        <v>0</v>
      </c>
      <c r="AA15" s="11">
        <f t="shared" si="1"/>
        <v>0</v>
      </c>
    </row>
    <row r="16" spans="1:27">
      <c r="A16" s="47">
        <v>3</v>
      </c>
      <c r="B16" s="51"/>
      <c r="C16" s="47"/>
      <c r="D16" s="47"/>
      <c r="E16" s="47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77">
        <f t="shared" si="0"/>
        <v>0</v>
      </c>
      <c r="AA16" s="11">
        <f t="shared" si="1"/>
        <v>0</v>
      </c>
    </row>
    <row r="17" spans="1:27">
      <c r="A17" s="47">
        <v>4</v>
      </c>
      <c r="B17" s="51"/>
      <c r="C17" s="47"/>
      <c r="D17" s="47"/>
      <c r="E17" s="47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77">
        <f t="shared" si="0"/>
        <v>0</v>
      </c>
      <c r="AA17" s="11">
        <f t="shared" si="1"/>
        <v>0</v>
      </c>
    </row>
    <row r="18" spans="1:27">
      <c r="A18" s="47">
        <v>5</v>
      </c>
      <c r="B18" s="51"/>
      <c r="C18" s="47"/>
      <c r="D18" s="47"/>
      <c r="E18" s="47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77">
        <f t="shared" si="0"/>
        <v>0</v>
      </c>
      <c r="AA18" s="11">
        <f t="shared" si="1"/>
        <v>0</v>
      </c>
    </row>
    <row r="19" spans="1:27">
      <c r="A19" s="47">
        <v>5</v>
      </c>
      <c r="B19" s="51"/>
      <c r="C19" s="47"/>
      <c r="D19" s="47"/>
      <c r="E19" s="47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77">
        <f t="shared" si="0"/>
        <v>0</v>
      </c>
      <c r="AA19" s="11">
        <f t="shared" si="1"/>
        <v>0</v>
      </c>
    </row>
    <row r="20" spans="1:27">
      <c r="A20" s="47">
        <v>7</v>
      </c>
      <c r="B20" s="51"/>
      <c r="C20" s="47"/>
      <c r="D20" s="47"/>
      <c r="E20" s="47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77">
        <f t="shared" si="0"/>
        <v>0</v>
      </c>
      <c r="AA20" s="11">
        <f t="shared" si="1"/>
        <v>0</v>
      </c>
    </row>
    <row r="21" spans="1:27">
      <c r="A21" s="47">
        <v>7</v>
      </c>
      <c r="B21" s="51"/>
      <c r="C21" s="47"/>
      <c r="D21" s="47"/>
      <c r="E21" s="47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77">
        <f t="shared" si="0"/>
        <v>0</v>
      </c>
      <c r="AA21" s="11">
        <f t="shared" si="1"/>
        <v>0</v>
      </c>
    </row>
    <row r="22" spans="1:27">
      <c r="A22" s="47">
        <v>7</v>
      </c>
      <c r="B22" s="51"/>
      <c r="C22" s="47"/>
      <c r="D22" s="47"/>
      <c r="E22" s="47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77">
        <f t="shared" si="0"/>
        <v>0</v>
      </c>
      <c r="AA22" s="11">
        <f t="shared" si="1"/>
        <v>0</v>
      </c>
    </row>
    <row r="23" spans="1:27">
      <c r="A23" s="47">
        <v>10</v>
      </c>
      <c r="B23" s="51"/>
      <c r="C23" s="47"/>
      <c r="D23" s="47"/>
      <c r="E23" s="47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77">
        <f t="shared" si="0"/>
        <v>0</v>
      </c>
      <c r="AA23" s="11">
        <f t="shared" si="1"/>
        <v>0</v>
      </c>
    </row>
    <row r="24" spans="1:27">
      <c r="A24" s="47">
        <v>11</v>
      </c>
      <c r="B24" s="51"/>
      <c r="C24" s="47"/>
      <c r="D24" s="47"/>
      <c r="E24" s="4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77">
        <f t="shared" si="0"/>
        <v>0</v>
      </c>
      <c r="AA24" s="11">
        <f t="shared" si="1"/>
        <v>0</v>
      </c>
    </row>
    <row r="25" spans="1:27">
      <c r="A25" s="47">
        <v>11</v>
      </c>
      <c r="B25" s="51"/>
      <c r="C25" s="47"/>
      <c r="D25" s="47"/>
      <c r="E25" s="47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77">
        <f t="shared" si="0"/>
        <v>0</v>
      </c>
      <c r="AA25" s="11">
        <f t="shared" si="1"/>
        <v>0</v>
      </c>
    </row>
    <row r="26" spans="1:27">
      <c r="A26" s="47">
        <v>11</v>
      </c>
      <c r="B26" s="51"/>
      <c r="C26" s="47"/>
      <c r="D26" s="47"/>
      <c r="E26" s="47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77">
        <f t="shared" si="0"/>
        <v>0</v>
      </c>
      <c r="AA26" s="11">
        <f t="shared" si="1"/>
        <v>0</v>
      </c>
    </row>
    <row r="27" spans="1:27">
      <c r="A27" s="47">
        <v>14</v>
      </c>
      <c r="B27" s="51"/>
      <c r="C27" s="47"/>
      <c r="D27" s="47"/>
      <c r="E27" s="47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77">
        <f t="shared" si="0"/>
        <v>0</v>
      </c>
      <c r="AA27" s="11">
        <f t="shared" si="1"/>
        <v>0</v>
      </c>
    </row>
    <row r="28" spans="1:27">
      <c r="A28" s="47">
        <v>15</v>
      </c>
      <c r="B28" s="51"/>
      <c r="C28" s="47"/>
      <c r="D28" s="47"/>
      <c r="E28" s="47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77">
        <f t="shared" si="0"/>
        <v>0</v>
      </c>
      <c r="AA28" s="11">
        <f t="shared" si="1"/>
        <v>0</v>
      </c>
    </row>
    <row r="29" spans="1:27">
      <c r="A29" s="47">
        <v>16</v>
      </c>
      <c r="B29" s="51"/>
      <c r="C29" s="47"/>
      <c r="D29" s="47"/>
      <c r="E29" s="47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77">
        <f t="shared" si="0"/>
        <v>0</v>
      </c>
      <c r="AA29" s="11">
        <f t="shared" si="1"/>
        <v>0</v>
      </c>
    </row>
    <row r="30" spans="1:27">
      <c r="A30" s="47">
        <v>16</v>
      </c>
      <c r="B30" s="51"/>
      <c r="C30" s="47"/>
      <c r="D30" s="47"/>
      <c r="E30" s="47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77">
        <f t="shared" si="0"/>
        <v>0</v>
      </c>
      <c r="AA30" s="11">
        <f t="shared" si="1"/>
        <v>0</v>
      </c>
    </row>
    <row r="31" spans="1:27">
      <c r="A31" s="47">
        <v>18</v>
      </c>
      <c r="B31" s="50"/>
      <c r="C31" s="50"/>
      <c r="D31" s="50"/>
      <c r="E31" s="4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77">
        <f t="shared" si="0"/>
        <v>0</v>
      </c>
      <c r="AA31" s="11">
        <f t="shared" si="1"/>
        <v>0</v>
      </c>
    </row>
    <row r="32" spans="1:27">
      <c r="A32" s="47">
        <v>19</v>
      </c>
      <c r="B32" s="51"/>
      <c r="C32" s="47"/>
      <c r="D32" s="47"/>
      <c r="E32" s="47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77">
        <f t="shared" si="0"/>
        <v>0</v>
      </c>
      <c r="AA32" s="11">
        <f t="shared" si="1"/>
        <v>0</v>
      </c>
    </row>
    <row r="33" spans="1:27">
      <c r="A33" s="47">
        <v>20</v>
      </c>
      <c r="B33" s="51"/>
      <c r="C33" s="47"/>
      <c r="D33" s="47"/>
      <c r="E33" s="47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34">
        <f t="shared" si="0"/>
        <v>0</v>
      </c>
      <c r="AA33" s="11">
        <f t="shared" si="1"/>
        <v>0</v>
      </c>
    </row>
    <row r="34" spans="1:27">
      <c r="A34" s="47">
        <v>21</v>
      </c>
      <c r="B34" s="50"/>
      <c r="C34" s="47"/>
      <c r="D34" s="47"/>
      <c r="E34" s="47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34">
        <f t="shared" si="0"/>
        <v>0</v>
      </c>
      <c r="AA34" s="11">
        <f t="shared" si="1"/>
        <v>0</v>
      </c>
    </row>
    <row r="35" spans="1:27">
      <c r="A35" s="47">
        <v>22</v>
      </c>
      <c r="B35" s="51"/>
      <c r="C35" s="47"/>
      <c r="D35" s="47"/>
      <c r="E35" s="47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34">
        <f t="shared" si="0"/>
        <v>0</v>
      </c>
      <c r="AA35" s="11">
        <f t="shared" si="1"/>
        <v>0</v>
      </c>
    </row>
    <row r="36" spans="1:27">
      <c r="A36" s="47">
        <v>23</v>
      </c>
      <c r="B36" s="51"/>
      <c r="C36" s="47"/>
      <c r="D36" s="47"/>
      <c r="E36" s="47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34">
        <f t="shared" si="0"/>
        <v>0</v>
      </c>
      <c r="AA36" s="11">
        <f t="shared" si="1"/>
        <v>0</v>
      </c>
    </row>
    <row r="37" spans="1:27">
      <c r="A37" s="47">
        <v>24</v>
      </c>
      <c r="B37" s="51"/>
      <c r="C37" s="47"/>
      <c r="D37" s="47"/>
      <c r="E37" s="47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34">
        <f t="shared" si="0"/>
        <v>0</v>
      </c>
      <c r="AA37" s="11">
        <f t="shared" si="1"/>
        <v>0</v>
      </c>
    </row>
    <row r="38" spans="1:27">
      <c r="A38" s="47">
        <v>25</v>
      </c>
      <c r="B38" s="51"/>
      <c r="C38" s="49"/>
      <c r="D38" s="49"/>
      <c r="E38" s="4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34">
        <f t="shared" si="0"/>
        <v>0</v>
      </c>
      <c r="AA38" s="11">
        <f t="shared" si="1"/>
        <v>0</v>
      </c>
    </row>
    <row r="39" spans="1:27">
      <c r="A39" s="47">
        <v>25</v>
      </c>
      <c r="B39" s="51"/>
      <c r="C39" s="49"/>
      <c r="D39" s="49"/>
      <c r="E39" s="49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34">
        <f t="shared" si="0"/>
        <v>0</v>
      </c>
      <c r="AA39" s="11">
        <f t="shared" si="1"/>
        <v>0</v>
      </c>
    </row>
    <row r="40" spans="1:27">
      <c r="A40" s="47">
        <v>27</v>
      </c>
      <c r="B40" s="50"/>
      <c r="C40" s="75"/>
      <c r="D40" s="75"/>
      <c r="E40" s="49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34">
        <f t="shared" si="0"/>
        <v>0</v>
      </c>
      <c r="AA40" s="11">
        <f t="shared" si="1"/>
        <v>0</v>
      </c>
    </row>
    <row r="41" spans="1:27">
      <c r="A41" s="47">
        <v>28</v>
      </c>
      <c r="B41" s="51"/>
      <c r="C41" s="49"/>
      <c r="D41" s="49"/>
      <c r="E41" s="4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34">
        <f t="shared" si="0"/>
        <v>0</v>
      </c>
      <c r="AA41" s="11">
        <f t="shared" si="1"/>
        <v>0</v>
      </c>
    </row>
    <row r="42" spans="1:27">
      <c r="A42" s="47">
        <v>29</v>
      </c>
      <c r="B42" s="51"/>
      <c r="C42" s="47"/>
      <c r="D42" s="47"/>
      <c r="E42" s="47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83">
        <f t="shared" si="0"/>
        <v>0</v>
      </c>
      <c r="AA42" s="11">
        <f t="shared" si="1"/>
        <v>0</v>
      </c>
    </row>
    <row r="43" spans="1:27">
      <c r="A43" s="47">
        <v>30</v>
      </c>
      <c r="B43" s="50"/>
      <c r="C43" s="47"/>
      <c r="D43" s="47"/>
      <c r="E43" s="47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34">
        <f t="shared" si="0"/>
        <v>0</v>
      </c>
      <c r="AA43" s="11">
        <f t="shared" si="1"/>
        <v>0</v>
      </c>
    </row>
    <row r="44" spans="1:27">
      <c r="A44" s="47">
        <v>30</v>
      </c>
      <c r="B44" s="51"/>
      <c r="C44" s="47"/>
      <c r="D44" s="47"/>
      <c r="E44" s="47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34">
        <f t="shared" si="0"/>
        <v>0</v>
      </c>
      <c r="AA44" s="11">
        <f t="shared" si="1"/>
        <v>0</v>
      </c>
    </row>
    <row r="45" spans="1:27">
      <c r="A45" s="47">
        <v>30</v>
      </c>
      <c r="B45" s="51"/>
      <c r="C45" s="47"/>
      <c r="D45" s="47"/>
      <c r="E45" s="47"/>
      <c r="F45" s="1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34">
        <f t="shared" si="0"/>
        <v>0</v>
      </c>
      <c r="AA45" s="11">
        <f t="shared" si="1"/>
        <v>0</v>
      </c>
    </row>
    <row r="46" spans="1:27">
      <c r="A46" s="47">
        <v>30</v>
      </c>
      <c r="B46" s="51"/>
      <c r="C46" s="49"/>
      <c r="D46" s="49"/>
      <c r="E46" s="49"/>
      <c r="F46" s="13"/>
      <c r="G46" s="13"/>
      <c r="H46" s="13"/>
      <c r="I46" s="13"/>
      <c r="J46" s="13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34">
        <f t="shared" si="0"/>
        <v>0</v>
      </c>
      <c r="AA46" s="11">
        <f t="shared" si="1"/>
        <v>0</v>
      </c>
    </row>
    <row r="47" spans="1:27">
      <c r="A47" s="47">
        <v>34</v>
      </c>
      <c r="B47" s="50"/>
      <c r="C47" s="49"/>
      <c r="D47" s="49"/>
      <c r="E47" s="4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34">
        <f t="shared" si="0"/>
        <v>0</v>
      </c>
      <c r="AA47" s="11">
        <f t="shared" si="1"/>
        <v>0</v>
      </c>
    </row>
    <row r="48" spans="1:27">
      <c r="A48" s="47">
        <v>34</v>
      </c>
      <c r="B48" s="50"/>
      <c r="C48" s="49"/>
      <c r="D48" s="49"/>
      <c r="E48" s="4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34">
        <f t="shared" si="0"/>
        <v>0</v>
      </c>
      <c r="AA48" s="11">
        <f t="shared" si="1"/>
        <v>0</v>
      </c>
    </row>
    <row r="49" spans="1:27">
      <c r="A49" s="47">
        <v>34</v>
      </c>
      <c r="B49" s="51"/>
      <c r="C49" s="47"/>
      <c r="D49" s="47"/>
      <c r="E49" s="47"/>
      <c r="F49" s="13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34">
        <f t="shared" si="0"/>
        <v>0</v>
      </c>
      <c r="AA49" s="11">
        <f t="shared" si="1"/>
        <v>0</v>
      </c>
    </row>
    <row r="50" spans="1:27">
      <c r="A50" s="47">
        <v>34</v>
      </c>
      <c r="B50" s="51"/>
      <c r="C50" s="47"/>
      <c r="D50" s="47"/>
      <c r="E50" s="47"/>
      <c r="F50" s="10"/>
      <c r="G50" s="13"/>
      <c r="H50" s="13"/>
      <c r="I50" s="13"/>
      <c r="J50" s="13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34">
        <f t="shared" si="0"/>
        <v>0</v>
      </c>
      <c r="AA50" s="11">
        <f t="shared" si="1"/>
        <v>0</v>
      </c>
    </row>
    <row r="51" spans="1:27" ht="15.75" hidden="1">
      <c r="A51" s="17"/>
      <c r="B51" s="10" t="s">
        <v>17</v>
      </c>
      <c r="C51" s="10"/>
      <c r="D51" s="10"/>
      <c r="E51" s="17"/>
      <c r="F51" s="10">
        <f t="shared" ref="F51:Y51" si="2">SUM(F14:F50)</f>
        <v>0</v>
      </c>
      <c r="G51" s="10">
        <f t="shared" si="2"/>
        <v>0</v>
      </c>
      <c r="H51" s="10">
        <f t="shared" si="2"/>
        <v>0</v>
      </c>
      <c r="I51" s="10">
        <f t="shared" si="2"/>
        <v>0</v>
      </c>
      <c r="J51" s="10">
        <f t="shared" si="2"/>
        <v>0</v>
      </c>
      <c r="K51" s="10">
        <f t="shared" si="2"/>
        <v>0</v>
      </c>
      <c r="L51" s="10">
        <f t="shared" si="2"/>
        <v>0</v>
      </c>
      <c r="M51" s="10">
        <f t="shared" si="2"/>
        <v>0</v>
      </c>
      <c r="N51" s="10">
        <f t="shared" si="2"/>
        <v>0</v>
      </c>
      <c r="O51" s="10">
        <f t="shared" si="2"/>
        <v>0</v>
      </c>
      <c r="P51" s="10">
        <f t="shared" si="2"/>
        <v>0</v>
      </c>
      <c r="Q51" s="10">
        <f t="shared" si="2"/>
        <v>0</v>
      </c>
      <c r="R51" s="10">
        <f t="shared" si="2"/>
        <v>0</v>
      </c>
      <c r="S51" s="10">
        <f t="shared" si="2"/>
        <v>0</v>
      </c>
      <c r="T51" s="10">
        <f t="shared" si="2"/>
        <v>0</v>
      </c>
      <c r="U51" s="10">
        <f t="shared" si="2"/>
        <v>0</v>
      </c>
      <c r="V51" s="10">
        <f t="shared" si="2"/>
        <v>0</v>
      </c>
      <c r="W51" s="10">
        <f t="shared" si="2"/>
        <v>0</v>
      </c>
      <c r="X51" s="10">
        <f t="shared" si="2"/>
        <v>0</v>
      </c>
      <c r="Y51" s="10">
        <f t="shared" si="2"/>
        <v>0</v>
      </c>
      <c r="Z51" s="77"/>
      <c r="AA51" s="10"/>
    </row>
    <row r="52" spans="1:27" hidden="1">
      <c r="A52" s="7"/>
      <c r="B52" s="7" t="s">
        <v>18</v>
      </c>
      <c r="C52" s="7"/>
      <c r="D52" s="7"/>
      <c r="E52" s="7"/>
      <c r="F52" s="18">
        <f t="shared" ref="F52:Y52" si="3">IF(F51=0,0,$A$12/F51)</f>
        <v>0</v>
      </c>
      <c r="G52" s="18">
        <f t="shared" si="3"/>
        <v>0</v>
      </c>
      <c r="H52" s="18">
        <f t="shared" si="3"/>
        <v>0</v>
      </c>
      <c r="I52" s="18">
        <f t="shared" si="3"/>
        <v>0</v>
      </c>
      <c r="J52" s="18">
        <f t="shared" si="3"/>
        <v>0</v>
      </c>
      <c r="K52" s="18">
        <f t="shared" si="3"/>
        <v>0</v>
      </c>
      <c r="L52" s="18">
        <f t="shared" si="3"/>
        <v>0</v>
      </c>
      <c r="M52" s="18">
        <f t="shared" si="3"/>
        <v>0</v>
      </c>
      <c r="N52" s="18">
        <f t="shared" si="3"/>
        <v>0</v>
      </c>
      <c r="O52" s="18">
        <f t="shared" si="3"/>
        <v>0</v>
      </c>
      <c r="P52" s="18">
        <f t="shared" si="3"/>
        <v>0</v>
      </c>
      <c r="Q52" s="18">
        <f t="shared" si="3"/>
        <v>0</v>
      </c>
      <c r="R52" s="18">
        <f t="shared" si="3"/>
        <v>0</v>
      </c>
      <c r="S52" s="18">
        <f t="shared" si="3"/>
        <v>0</v>
      </c>
      <c r="T52" s="18">
        <f t="shared" si="3"/>
        <v>0</v>
      </c>
      <c r="U52" s="18">
        <f t="shared" si="3"/>
        <v>0</v>
      </c>
      <c r="V52" s="18">
        <f t="shared" si="3"/>
        <v>0</v>
      </c>
      <c r="W52" s="18">
        <f t="shared" si="3"/>
        <v>0</v>
      </c>
      <c r="X52" s="18">
        <f t="shared" si="3"/>
        <v>0</v>
      </c>
      <c r="Y52" s="18">
        <f t="shared" si="3"/>
        <v>0</v>
      </c>
      <c r="Z52" s="76"/>
      <c r="AA52" s="7"/>
    </row>
    <row r="54" spans="1:27">
      <c r="B54" s="39" t="s">
        <v>31</v>
      </c>
      <c r="C54" s="40"/>
      <c r="D54" s="40"/>
      <c r="E54" s="7" t="s">
        <v>32</v>
      </c>
      <c r="F54" s="40"/>
      <c r="G54" s="41"/>
      <c r="H54" s="41"/>
      <c r="I54" s="42"/>
      <c r="J54" s="43"/>
      <c r="K54" s="43"/>
    </row>
    <row r="55" spans="1:27" ht="18">
      <c r="B55" s="7" t="s">
        <v>33</v>
      </c>
      <c r="C55" s="7"/>
      <c r="D55" s="7"/>
      <c r="E55" s="44" t="s">
        <v>34</v>
      </c>
      <c r="F55" s="44"/>
      <c r="G55" s="76"/>
      <c r="H55" s="76"/>
      <c r="I55" s="45"/>
      <c r="J55" s="43"/>
      <c r="K55" s="43"/>
    </row>
  </sheetData>
  <sortState ref="B14:AA50">
    <sortCondition descending="1" ref="AA14:AA50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0866141732283472" right="0.70866141732283472" top="0.22" bottom="0.28000000000000003" header="0.22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A75"/>
  <sheetViews>
    <sheetView topLeftCell="A7" workbookViewId="0">
      <selection activeCell="O21" sqref="O21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</row>
    <row r="3" spans="1:27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</row>
    <row r="4" spans="1:27">
      <c r="A4" s="136" t="s">
        <v>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</row>
    <row r="5" spans="1:27">
      <c r="A5" s="136" t="s">
        <v>30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</row>
    <row r="6" spans="1:27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</row>
    <row r="7" spans="1:27">
      <c r="A7" s="135" t="s">
        <v>25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</row>
    <row r="8" spans="1:27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27" ht="15.75">
      <c r="B9" t="s">
        <v>26</v>
      </c>
      <c r="J9" s="20"/>
      <c r="K9" s="20"/>
      <c r="L9" s="21"/>
      <c r="M9" s="22"/>
      <c r="N9" s="23"/>
      <c r="R9" t="s">
        <v>105</v>
      </c>
      <c r="V9" s="20"/>
      <c r="W9" s="20"/>
      <c r="Y9" s="20"/>
      <c r="Z9" s="20"/>
    </row>
    <row r="10" spans="1:27" ht="15.75">
      <c r="J10" s="24"/>
      <c r="K10" s="24"/>
      <c r="L10" s="25"/>
      <c r="M10" s="26"/>
      <c r="N10" s="23"/>
      <c r="R10" t="s">
        <v>103</v>
      </c>
      <c r="V10" s="24"/>
      <c r="W10" s="24"/>
      <c r="X10" s="25"/>
      <c r="Y10" s="26"/>
      <c r="Z10" s="23"/>
    </row>
    <row r="12" spans="1:27">
      <c r="A12" s="31">
        <v>1000</v>
      </c>
      <c r="B12" s="35"/>
      <c r="C12" s="35"/>
      <c r="D12" s="35"/>
      <c r="E12" s="33"/>
      <c r="F12" s="132" t="s">
        <v>9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38"/>
      <c r="AA12" s="33"/>
    </row>
    <row r="13" spans="1:27">
      <c r="A13" s="32" t="s">
        <v>0</v>
      </c>
      <c r="B13" s="36" t="s">
        <v>11</v>
      </c>
      <c r="C13" s="36" t="s">
        <v>12</v>
      </c>
      <c r="D13" s="36" t="s">
        <v>13</v>
      </c>
      <c r="E13" s="34" t="s">
        <v>19</v>
      </c>
      <c r="F13" s="29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7">
        <v>20</v>
      </c>
      <c r="Z13" s="34" t="s">
        <v>14</v>
      </c>
      <c r="AA13" s="34" t="s">
        <v>15</v>
      </c>
    </row>
    <row r="14" spans="1:27">
      <c r="A14" s="47">
        <v>1</v>
      </c>
      <c r="B14" s="51"/>
      <c r="C14" s="47"/>
      <c r="D14" s="47"/>
      <c r="E14" s="47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77">
        <f t="shared" ref="Z14:Z45" si="0">SUM(F14:Y14)</f>
        <v>0</v>
      </c>
      <c r="AA14" s="11">
        <f t="shared" ref="AA14:AA45" si="1">SUMPRODUCT(F14:Y14,$F$72:$Y$72)</f>
        <v>0</v>
      </c>
    </row>
    <row r="15" spans="1:27">
      <c r="A15" s="47">
        <v>2</v>
      </c>
      <c r="B15" s="51"/>
      <c r="C15" s="47"/>
      <c r="D15" s="47"/>
      <c r="E15" s="47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77">
        <f t="shared" si="0"/>
        <v>0</v>
      </c>
      <c r="AA15" s="11">
        <f t="shared" si="1"/>
        <v>0</v>
      </c>
    </row>
    <row r="16" spans="1:27">
      <c r="A16" s="47">
        <v>3</v>
      </c>
      <c r="B16" s="51"/>
      <c r="C16" s="47"/>
      <c r="D16" s="47"/>
      <c r="E16" s="47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77">
        <f t="shared" si="0"/>
        <v>0</v>
      </c>
      <c r="AA16" s="11">
        <f t="shared" si="1"/>
        <v>0</v>
      </c>
    </row>
    <row r="17" spans="1:27">
      <c r="A17" s="47">
        <v>4</v>
      </c>
      <c r="B17" s="50"/>
      <c r="C17" s="47"/>
      <c r="D17" s="47"/>
      <c r="E17" s="47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77">
        <f t="shared" si="0"/>
        <v>0</v>
      </c>
      <c r="AA17" s="11">
        <f t="shared" si="1"/>
        <v>0</v>
      </c>
    </row>
    <row r="18" spans="1:27">
      <c r="A18" s="47">
        <v>5</v>
      </c>
      <c r="B18" s="50"/>
      <c r="C18" s="47"/>
      <c r="D18" s="47"/>
      <c r="E18" s="47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77">
        <f t="shared" si="0"/>
        <v>0</v>
      </c>
      <c r="AA18" s="11">
        <f t="shared" si="1"/>
        <v>0</v>
      </c>
    </row>
    <row r="19" spans="1:27">
      <c r="A19" s="47">
        <v>6</v>
      </c>
      <c r="B19" s="51"/>
      <c r="C19" s="47"/>
      <c r="D19" s="47"/>
      <c r="E19" s="47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77">
        <f t="shared" si="0"/>
        <v>0</v>
      </c>
      <c r="AA19" s="11">
        <f t="shared" si="1"/>
        <v>0</v>
      </c>
    </row>
    <row r="20" spans="1:27">
      <c r="A20" s="47">
        <v>7</v>
      </c>
      <c r="B20" s="51"/>
      <c r="C20" s="47"/>
      <c r="D20" s="47"/>
      <c r="E20" s="47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77">
        <f t="shared" si="0"/>
        <v>0</v>
      </c>
      <c r="AA20" s="11">
        <f t="shared" si="1"/>
        <v>0</v>
      </c>
    </row>
    <row r="21" spans="1:27">
      <c r="A21" s="47">
        <v>7</v>
      </c>
      <c r="B21" s="51"/>
      <c r="C21" s="47"/>
      <c r="D21" s="47"/>
      <c r="E21" s="47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77">
        <f t="shared" si="0"/>
        <v>0</v>
      </c>
      <c r="AA21" s="11">
        <f t="shared" si="1"/>
        <v>0</v>
      </c>
    </row>
    <row r="22" spans="1:27">
      <c r="A22" s="47">
        <v>9</v>
      </c>
      <c r="B22" s="51"/>
      <c r="C22" s="47"/>
      <c r="D22" s="47"/>
      <c r="E22" s="47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77">
        <f t="shared" si="0"/>
        <v>0</v>
      </c>
      <c r="AA22" s="11">
        <f t="shared" si="1"/>
        <v>0</v>
      </c>
    </row>
    <row r="23" spans="1:27">
      <c r="A23" s="47">
        <v>9</v>
      </c>
      <c r="B23" s="51"/>
      <c r="C23" s="47"/>
      <c r="D23" s="47"/>
      <c r="E23" s="47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77">
        <f t="shared" si="0"/>
        <v>0</v>
      </c>
      <c r="AA23" s="11">
        <f t="shared" si="1"/>
        <v>0</v>
      </c>
    </row>
    <row r="24" spans="1:27">
      <c r="A24" s="47">
        <v>9</v>
      </c>
      <c r="B24" s="51"/>
      <c r="C24" s="47"/>
      <c r="D24" s="47"/>
      <c r="E24" s="4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77">
        <f t="shared" si="0"/>
        <v>0</v>
      </c>
      <c r="AA24" s="11">
        <f t="shared" si="1"/>
        <v>0</v>
      </c>
    </row>
    <row r="25" spans="1:27">
      <c r="A25" s="47">
        <v>9</v>
      </c>
      <c r="B25" s="50"/>
      <c r="C25" s="47"/>
      <c r="D25" s="47"/>
      <c r="E25" s="47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77">
        <f t="shared" si="0"/>
        <v>0</v>
      </c>
      <c r="AA25" s="11">
        <f t="shared" si="1"/>
        <v>0</v>
      </c>
    </row>
    <row r="26" spans="1:27">
      <c r="A26" s="47">
        <v>9</v>
      </c>
      <c r="B26" s="50"/>
      <c r="C26" s="47"/>
      <c r="D26" s="47"/>
      <c r="E26" s="4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77">
        <f t="shared" si="0"/>
        <v>0</v>
      </c>
      <c r="AA26" s="11">
        <f t="shared" si="1"/>
        <v>0</v>
      </c>
    </row>
    <row r="27" spans="1:27">
      <c r="A27" s="47">
        <v>14</v>
      </c>
      <c r="B27" s="51"/>
      <c r="C27" s="47"/>
      <c r="D27" s="47"/>
      <c r="E27" s="47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77">
        <f t="shared" si="0"/>
        <v>0</v>
      </c>
      <c r="AA27" s="11">
        <f t="shared" si="1"/>
        <v>0</v>
      </c>
    </row>
    <row r="28" spans="1:27">
      <c r="A28" s="47">
        <v>15</v>
      </c>
      <c r="B28" s="50"/>
      <c r="C28" s="47"/>
      <c r="D28" s="47"/>
      <c r="E28" s="47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77">
        <f t="shared" si="0"/>
        <v>0</v>
      </c>
      <c r="AA28" s="11">
        <f t="shared" si="1"/>
        <v>0</v>
      </c>
    </row>
    <row r="29" spans="1:27">
      <c r="A29" s="47">
        <v>16</v>
      </c>
      <c r="B29" s="50"/>
      <c r="C29" s="47"/>
      <c r="D29" s="47"/>
      <c r="E29" s="47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77">
        <f t="shared" si="0"/>
        <v>0</v>
      </c>
      <c r="AA29" s="11">
        <f t="shared" si="1"/>
        <v>0</v>
      </c>
    </row>
    <row r="30" spans="1:27">
      <c r="A30" s="47">
        <v>17</v>
      </c>
      <c r="B30" s="51"/>
      <c r="C30" s="47"/>
      <c r="D30" s="47"/>
      <c r="E30" s="47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77">
        <f t="shared" si="0"/>
        <v>0</v>
      </c>
      <c r="AA30" s="11">
        <f t="shared" si="1"/>
        <v>0</v>
      </c>
    </row>
    <row r="31" spans="1:27">
      <c r="A31" s="47">
        <v>17</v>
      </c>
      <c r="B31" s="51"/>
      <c r="C31" s="47"/>
      <c r="D31" s="47"/>
      <c r="E31" s="4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77">
        <f t="shared" si="0"/>
        <v>0</v>
      </c>
      <c r="AA31" s="11">
        <f t="shared" si="1"/>
        <v>0</v>
      </c>
    </row>
    <row r="32" spans="1:27">
      <c r="A32" s="47">
        <v>17</v>
      </c>
      <c r="B32" s="51"/>
      <c r="C32" s="47"/>
      <c r="D32" s="47"/>
      <c r="E32" s="47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77">
        <f t="shared" si="0"/>
        <v>0</v>
      </c>
      <c r="AA32" s="11">
        <f t="shared" si="1"/>
        <v>0</v>
      </c>
    </row>
    <row r="33" spans="1:27">
      <c r="A33" s="47">
        <v>20</v>
      </c>
      <c r="B33" s="51"/>
      <c r="C33" s="47"/>
      <c r="D33" s="47"/>
      <c r="E33" s="47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34">
        <f t="shared" si="0"/>
        <v>0</v>
      </c>
      <c r="AA33" s="11">
        <f t="shared" si="1"/>
        <v>0</v>
      </c>
    </row>
    <row r="34" spans="1:27">
      <c r="A34" s="47">
        <v>21</v>
      </c>
      <c r="B34" s="51"/>
      <c r="C34" s="47"/>
      <c r="D34" s="47"/>
      <c r="E34" s="47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34">
        <f t="shared" si="0"/>
        <v>0</v>
      </c>
      <c r="AA34" s="11">
        <f t="shared" si="1"/>
        <v>0</v>
      </c>
    </row>
    <row r="35" spans="1:27">
      <c r="A35" s="47">
        <v>22</v>
      </c>
      <c r="B35" s="51"/>
      <c r="C35" s="47"/>
      <c r="D35" s="47"/>
      <c r="E35" s="47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34">
        <f t="shared" si="0"/>
        <v>0</v>
      </c>
      <c r="AA35" s="11">
        <f t="shared" si="1"/>
        <v>0</v>
      </c>
    </row>
    <row r="36" spans="1:27">
      <c r="A36" s="47">
        <v>23</v>
      </c>
      <c r="B36" s="51"/>
      <c r="C36" s="47"/>
      <c r="D36" s="47"/>
      <c r="E36" s="47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34">
        <f t="shared" si="0"/>
        <v>0</v>
      </c>
      <c r="AA36" s="11">
        <f t="shared" si="1"/>
        <v>0</v>
      </c>
    </row>
    <row r="37" spans="1:27">
      <c r="A37" s="47">
        <v>23</v>
      </c>
      <c r="B37" s="51"/>
      <c r="C37" s="47"/>
      <c r="D37" s="47"/>
      <c r="E37" s="47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34">
        <f t="shared" si="0"/>
        <v>0</v>
      </c>
      <c r="AA37" s="11">
        <f t="shared" si="1"/>
        <v>0</v>
      </c>
    </row>
    <row r="38" spans="1:27">
      <c r="A38" s="47">
        <v>25</v>
      </c>
      <c r="B38" s="50"/>
      <c r="C38" s="75"/>
      <c r="D38" s="75"/>
      <c r="E38" s="49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34">
        <f t="shared" si="0"/>
        <v>0</v>
      </c>
      <c r="AA38" s="11">
        <f t="shared" si="1"/>
        <v>0</v>
      </c>
    </row>
    <row r="39" spans="1:27">
      <c r="A39" s="47">
        <v>26</v>
      </c>
      <c r="B39" s="51"/>
      <c r="C39" s="49"/>
      <c r="D39" s="49"/>
      <c r="E39" s="4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34">
        <f t="shared" si="0"/>
        <v>0</v>
      </c>
      <c r="AA39" s="11">
        <f t="shared" si="1"/>
        <v>0</v>
      </c>
    </row>
    <row r="40" spans="1:27">
      <c r="A40" s="47">
        <v>27</v>
      </c>
      <c r="B40" s="51"/>
      <c r="C40" s="49"/>
      <c r="D40" s="49"/>
      <c r="E40" s="49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34">
        <f t="shared" si="0"/>
        <v>0</v>
      </c>
      <c r="AA40" s="11">
        <f t="shared" si="1"/>
        <v>0</v>
      </c>
    </row>
    <row r="41" spans="1:27">
      <c r="A41" s="47">
        <v>28</v>
      </c>
      <c r="B41" s="50"/>
      <c r="C41" s="49"/>
      <c r="D41" s="49"/>
      <c r="E41" s="4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34">
        <f t="shared" si="0"/>
        <v>0</v>
      </c>
      <c r="AA41" s="11">
        <f t="shared" si="1"/>
        <v>0</v>
      </c>
    </row>
    <row r="42" spans="1:27">
      <c r="A42" s="47">
        <v>29</v>
      </c>
      <c r="B42" s="51"/>
      <c r="C42" s="47"/>
      <c r="D42" s="47"/>
      <c r="E42" s="47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4">
        <f t="shared" si="0"/>
        <v>0</v>
      </c>
      <c r="AA42" s="11">
        <f t="shared" si="1"/>
        <v>0</v>
      </c>
    </row>
    <row r="43" spans="1:27">
      <c r="A43" s="47">
        <v>30</v>
      </c>
      <c r="B43" s="51"/>
      <c r="C43" s="47"/>
      <c r="D43" s="47"/>
      <c r="E43" s="47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34">
        <f t="shared" si="0"/>
        <v>0</v>
      </c>
      <c r="AA43" s="11">
        <f t="shared" si="1"/>
        <v>0</v>
      </c>
    </row>
    <row r="44" spans="1:27">
      <c r="A44" s="47">
        <v>31</v>
      </c>
      <c r="B44" s="51"/>
      <c r="C44" s="47"/>
      <c r="D44" s="47"/>
      <c r="E44" s="47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4">
        <f t="shared" si="0"/>
        <v>0</v>
      </c>
      <c r="AA44" s="11">
        <f t="shared" si="1"/>
        <v>0</v>
      </c>
    </row>
    <row r="45" spans="1:27">
      <c r="A45" s="47">
        <v>32</v>
      </c>
      <c r="B45" s="51"/>
      <c r="C45" s="47"/>
      <c r="D45" s="47"/>
      <c r="E45" s="4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34">
        <f t="shared" si="0"/>
        <v>0</v>
      </c>
      <c r="AA45" s="11">
        <f t="shared" si="1"/>
        <v>0</v>
      </c>
    </row>
    <row r="46" spans="1:27">
      <c r="A46" s="47">
        <v>32</v>
      </c>
      <c r="B46" s="51"/>
      <c r="C46" s="49"/>
      <c r="D46" s="49"/>
      <c r="E46" s="49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34">
        <f t="shared" ref="Z46:Z70" si="2">SUM(F46:Y46)</f>
        <v>0</v>
      </c>
      <c r="AA46" s="11">
        <f t="shared" ref="AA46:AA70" si="3">SUMPRODUCT(F46:Y46,$F$72:$Y$72)</f>
        <v>0</v>
      </c>
    </row>
    <row r="47" spans="1:27">
      <c r="A47" s="47">
        <v>34</v>
      </c>
      <c r="B47" s="50"/>
      <c r="C47" s="75"/>
      <c r="D47" s="75"/>
      <c r="E47" s="49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34">
        <f t="shared" si="2"/>
        <v>0</v>
      </c>
      <c r="AA47" s="11">
        <f t="shared" si="3"/>
        <v>0</v>
      </c>
    </row>
    <row r="48" spans="1:27">
      <c r="A48" s="47">
        <v>35</v>
      </c>
      <c r="B48" s="51"/>
      <c r="C48" s="49"/>
      <c r="D48" s="49"/>
      <c r="E48" s="4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34">
        <f t="shared" si="2"/>
        <v>0</v>
      </c>
      <c r="AA48" s="11">
        <f t="shared" si="3"/>
        <v>0</v>
      </c>
    </row>
    <row r="49" spans="1:27">
      <c r="A49" s="47">
        <v>36</v>
      </c>
      <c r="B49" s="51"/>
      <c r="C49" s="47"/>
      <c r="D49" s="47"/>
      <c r="E49" s="47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83">
        <f t="shared" si="2"/>
        <v>0</v>
      </c>
      <c r="AA49" s="11">
        <f t="shared" si="3"/>
        <v>0</v>
      </c>
    </row>
    <row r="50" spans="1:27">
      <c r="A50" s="47">
        <v>37</v>
      </c>
      <c r="B50" s="50"/>
      <c r="C50" s="47"/>
      <c r="D50" s="47"/>
      <c r="E50" s="47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34">
        <f t="shared" si="2"/>
        <v>0</v>
      </c>
      <c r="AA50" s="11">
        <f t="shared" si="3"/>
        <v>0</v>
      </c>
    </row>
    <row r="51" spans="1:27">
      <c r="A51" s="47">
        <v>37</v>
      </c>
      <c r="B51" s="51"/>
      <c r="C51" s="47"/>
      <c r="D51" s="47"/>
      <c r="E51" s="47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34">
        <f t="shared" si="2"/>
        <v>0</v>
      </c>
      <c r="AA51" s="11">
        <f t="shared" si="3"/>
        <v>0</v>
      </c>
    </row>
    <row r="52" spans="1:27">
      <c r="A52" s="47">
        <v>37</v>
      </c>
      <c r="B52" s="51"/>
      <c r="C52" s="47"/>
      <c r="D52" s="47"/>
      <c r="E52" s="47"/>
      <c r="F52" s="13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34">
        <f t="shared" si="2"/>
        <v>0</v>
      </c>
      <c r="AA52" s="11">
        <f t="shared" si="3"/>
        <v>0</v>
      </c>
    </row>
    <row r="53" spans="1:27">
      <c r="A53" s="47">
        <v>37</v>
      </c>
      <c r="B53" s="51"/>
      <c r="C53" s="47"/>
      <c r="D53" s="47"/>
      <c r="E53" s="47"/>
      <c r="F53" s="13"/>
      <c r="G53" s="13"/>
      <c r="H53" s="13"/>
      <c r="I53" s="13"/>
      <c r="J53" s="13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34">
        <f t="shared" si="2"/>
        <v>0</v>
      </c>
      <c r="AA53" s="11">
        <f t="shared" si="3"/>
        <v>0</v>
      </c>
    </row>
    <row r="54" spans="1:27">
      <c r="A54" s="47">
        <v>37</v>
      </c>
      <c r="B54" s="50"/>
      <c r="C54" s="47"/>
      <c r="D54" s="47"/>
      <c r="E54" s="48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34">
        <f t="shared" si="2"/>
        <v>0</v>
      </c>
      <c r="AA54" s="11">
        <f t="shared" si="3"/>
        <v>0</v>
      </c>
    </row>
    <row r="55" spans="1:27">
      <c r="A55" s="47">
        <v>37</v>
      </c>
      <c r="B55" s="51"/>
      <c r="C55" s="47"/>
      <c r="D55" s="47"/>
      <c r="E55" s="48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34">
        <f t="shared" si="2"/>
        <v>0</v>
      </c>
      <c r="AA55" s="11">
        <f t="shared" si="3"/>
        <v>0</v>
      </c>
    </row>
    <row r="56" spans="1:27">
      <c r="A56" s="47">
        <v>37</v>
      </c>
      <c r="B56" s="50"/>
      <c r="C56" s="47"/>
      <c r="D56" s="47"/>
      <c r="E56" s="4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34">
        <f t="shared" si="2"/>
        <v>0</v>
      </c>
      <c r="AA56" s="11">
        <f t="shared" si="3"/>
        <v>0</v>
      </c>
    </row>
    <row r="57" spans="1:27">
      <c r="A57" s="47">
        <v>44</v>
      </c>
      <c r="B57" s="50"/>
      <c r="C57" s="47"/>
      <c r="D57" s="47"/>
      <c r="E57" s="47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34">
        <f t="shared" si="2"/>
        <v>0</v>
      </c>
      <c r="AA57" s="11">
        <f t="shared" si="3"/>
        <v>0</v>
      </c>
    </row>
    <row r="58" spans="1:27">
      <c r="A58" s="47">
        <v>44</v>
      </c>
      <c r="B58" s="50"/>
      <c r="C58" s="47"/>
      <c r="D58" s="47"/>
      <c r="E58" s="47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34">
        <f t="shared" si="2"/>
        <v>0</v>
      </c>
      <c r="AA58" s="11">
        <f t="shared" si="3"/>
        <v>0</v>
      </c>
    </row>
    <row r="59" spans="1:27">
      <c r="A59" s="47">
        <v>44</v>
      </c>
      <c r="B59" s="50"/>
      <c r="C59" s="47"/>
      <c r="D59" s="47"/>
      <c r="E59" s="48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34">
        <f t="shared" si="2"/>
        <v>0</v>
      </c>
      <c r="AA59" s="11">
        <f t="shared" si="3"/>
        <v>0</v>
      </c>
    </row>
    <row r="60" spans="1:27">
      <c r="A60" s="47">
        <v>44</v>
      </c>
      <c r="B60" s="50"/>
      <c r="C60" s="47"/>
      <c r="D60" s="47"/>
      <c r="E60" s="48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34">
        <f t="shared" si="2"/>
        <v>0</v>
      </c>
      <c r="AA60" s="11">
        <f t="shared" si="3"/>
        <v>0</v>
      </c>
    </row>
    <row r="61" spans="1:27">
      <c r="A61" s="47">
        <v>44</v>
      </c>
      <c r="B61" s="50"/>
      <c r="C61" s="47"/>
      <c r="D61" s="47"/>
      <c r="E61" s="48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34">
        <f t="shared" si="2"/>
        <v>0</v>
      </c>
      <c r="AA61" s="11">
        <f t="shared" si="3"/>
        <v>0</v>
      </c>
    </row>
    <row r="62" spans="1:27">
      <c r="A62" s="47">
        <v>44</v>
      </c>
      <c r="B62" s="50"/>
      <c r="C62" s="47"/>
      <c r="D62" s="47"/>
      <c r="E62" s="48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34">
        <f t="shared" si="2"/>
        <v>0</v>
      </c>
      <c r="AA62" s="11">
        <f t="shared" si="3"/>
        <v>0</v>
      </c>
    </row>
    <row r="63" spans="1:27">
      <c r="A63" s="47">
        <v>44</v>
      </c>
      <c r="B63" s="50"/>
      <c r="C63" s="47"/>
      <c r="D63" s="47"/>
      <c r="E63" s="48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34">
        <f t="shared" si="2"/>
        <v>0</v>
      </c>
      <c r="AA63" s="11">
        <f t="shared" si="3"/>
        <v>0</v>
      </c>
    </row>
    <row r="64" spans="1:27">
      <c r="A64" s="47">
        <v>44</v>
      </c>
      <c r="B64" s="50"/>
      <c r="C64" s="47"/>
      <c r="D64" s="47"/>
      <c r="E64" s="48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34">
        <f t="shared" si="2"/>
        <v>0</v>
      </c>
      <c r="AA64" s="11">
        <f t="shared" si="3"/>
        <v>0</v>
      </c>
    </row>
    <row r="65" spans="1:27">
      <c r="A65" s="47">
        <v>44</v>
      </c>
      <c r="B65" s="70"/>
      <c r="C65" s="69"/>
      <c r="D65" s="69"/>
      <c r="E65" s="47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34">
        <f t="shared" si="2"/>
        <v>0</v>
      </c>
      <c r="AA65" s="11">
        <f t="shared" si="3"/>
        <v>0</v>
      </c>
    </row>
    <row r="66" spans="1:27">
      <c r="A66" s="47">
        <v>44</v>
      </c>
      <c r="B66" s="70"/>
      <c r="C66" s="69"/>
      <c r="D66" s="69"/>
      <c r="E66" s="47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34">
        <f t="shared" si="2"/>
        <v>0</v>
      </c>
      <c r="AA66" s="11">
        <f t="shared" si="3"/>
        <v>0</v>
      </c>
    </row>
    <row r="67" spans="1:27">
      <c r="A67" s="47">
        <v>44</v>
      </c>
      <c r="B67" s="51"/>
      <c r="C67" s="47"/>
      <c r="D67" s="47"/>
      <c r="E67" s="47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34">
        <f t="shared" si="2"/>
        <v>0</v>
      </c>
      <c r="AA67" s="11">
        <f t="shared" si="3"/>
        <v>0</v>
      </c>
    </row>
    <row r="68" spans="1:27">
      <c r="A68" s="47">
        <v>44</v>
      </c>
      <c r="B68" s="51"/>
      <c r="C68" s="47"/>
      <c r="D68" s="47"/>
      <c r="E68" s="47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34">
        <f t="shared" si="2"/>
        <v>0</v>
      </c>
      <c r="AA68" s="11">
        <f t="shared" si="3"/>
        <v>0</v>
      </c>
    </row>
    <row r="69" spans="1:27">
      <c r="A69" s="47">
        <v>44</v>
      </c>
      <c r="B69" s="51"/>
      <c r="C69" s="47"/>
      <c r="D69" s="47"/>
      <c r="E69" s="47"/>
      <c r="F69" s="13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34">
        <f t="shared" si="2"/>
        <v>0</v>
      </c>
      <c r="AA69" s="11">
        <f t="shared" si="3"/>
        <v>0</v>
      </c>
    </row>
    <row r="70" spans="1:27">
      <c r="A70" s="47">
        <v>44</v>
      </c>
      <c r="B70" s="51"/>
      <c r="C70" s="47"/>
      <c r="D70" s="47"/>
      <c r="E70" s="47"/>
      <c r="F70" s="10"/>
      <c r="G70" s="13"/>
      <c r="H70" s="13"/>
      <c r="I70" s="13"/>
      <c r="J70" s="13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34">
        <f t="shared" si="2"/>
        <v>0</v>
      </c>
      <c r="AA70" s="11">
        <f t="shared" si="3"/>
        <v>0</v>
      </c>
    </row>
    <row r="71" spans="1:27" ht="15.75" hidden="1">
      <c r="A71" s="17"/>
      <c r="B71" s="10" t="s">
        <v>17</v>
      </c>
      <c r="C71" s="10"/>
      <c r="D71" s="10"/>
      <c r="E71" s="17"/>
      <c r="F71" s="10">
        <f t="shared" ref="F71:Y71" si="4">SUM(F14:F70)</f>
        <v>0</v>
      </c>
      <c r="G71" s="10">
        <f t="shared" si="4"/>
        <v>0</v>
      </c>
      <c r="H71" s="10">
        <f t="shared" si="4"/>
        <v>0</v>
      </c>
      <c r="I71" s="10">
        <f t="shared" si="4"/>
        <v>0</v>
      </c>
      <c r="J71" s="10">
        <f t="shared" si="4"/>
        <v>0</v>
      </c>
      <c r="K71" s="10">
        <f t="shared" si="4"/>
        <v>0</v>
      </c>
      <c r="L71" s="10">
        <f t="shared" si="4"/>
        <v>0</v>
      </c>
      <c r="M71" s="10">
        <f t="shared" si="4"/>
        <v>0</v>
      </c>
      <c r="N71" s="10">
        <f t="shared" si="4"/>
        <v>0</v>
      </c>
      <c r="O71" s="10">
        <f t="shared" si="4"/>
        <v>0</v>
      </c>
      <c r="P71" s="10">
        <f t="shared" si="4"/>
        <v>0</v>
      </c>
      <c r="Q71" s="10">
        <f t="shared" si="4"/>
        <v>0</v>
      </c>
      <c r="R71" s="10">
        <f t="shared" si="4"/>
        <v>0</v>
      </c>
      <c r="S71" s="10">
        <f t="shared" si="4"/>
        <v>0</v>
      </c>
      <c r="T71" s="10">
        <f t="shared" si="4"/>
        <v>0</v>
      </c>
      <c r="U71" s="10">
        <f t="shared" si="4"/>
        <v>0</v>
      </c>
      <c r="V71" s="10">
        <f t="shared" si="4"/>
        <v>0</v>
      </c>
      <c r="W71" s="10">
        <f t="shared" si="4"/>
        <v>0</v>
      </c>
      <c r="X71" s="10">
        <f t="shared" si="4"/>
        <v>0</v>
      </c>
      <c r="Y71" s="10">
        <f t="shared" si="4"/>
        <v>0</v>
      </c>
      <c r="Z71" s="77"/>
      <c r="AA71" s="10"/>
    </row>
    <row r="72" spans="1:27" hidden="1">
      <c r="A72" s="7"/>
      <c r="B72" s="7" t="s">
        <v>18</v>
      </c>
      <c r="C72" s="7"/>
      <c r="D72" s="7"/>
      <c r="E72" s="7"/>
      <c r="F72" s="18">
        <f t="shared" ref="F72:Y72" si="5">IF(F71=0,0,$A$12/F71)</f>
        <v>0</v>
      </c>
      <c r="G72" s="18">
        <f t="shared" si="5"/>
        <v>0</v>
      </c>
      <c r="H72" s="18">
        <f t="shared" si="5"/>
        <v>0</v>
      </c>
      <c r="I72" s="18">
        <f t="shared" si="5"/>
        <v>0</v>
      </c>
      <c r="J72" s="18">
        <f t="shared" si="5"/>
        <v>0</v>
      </c>
      <c r="K72" s="18">
        <f t="shared" si="5"/>
        <v>0</v>
      </c>
      <c r="L72" s="18">
        <f t="shared" si="5"/>
        <v>0</v>
      </c>
      <c r="M72" s="18">
        <f t="shared" si="5"/>
        <v>0</v>
      </c>
      <c r="N72" s="18">
        <f t="shared" si="5"/>
        <v>0</v>
      </c>
      <c r="O72" s="18">
        <f t="shared" si="5"/>
        <v>0</v>
      </c>
      <c r="P72" s="18">
        <f t="shared" si="5"/>
        <v>0</v>
      </c>
      <c r="Q72" s="18">
        <f t="shared" si="5"/>
        <v>0</v>
      </c>
      <c r="R72" s="18">
        <f t="shared" si="5"/>
        <v>0</v>
      </c>
      <c r="S72" s="18">
        <f t="shared" si="5"/>
        <v>0</v>
      </c>
      <c r="T72" s="18">
        <f t="shared" si="5"/>
        <v>0</v>
      </c>
      <c r="U72" s="18">
        <f t="shared" si="5"/>
        <v>0</v>
      </c>
      <c r="V72" s="18">
        <f t="shared" si="5"/>
        <v>0</v>
      </c>
      <c r="W72" s="18">
        <f t="shared" si="5"/>
        <v>0</v>
      </c>
      <c r="X72" s="18">
        <f t="shared" si="5"/>
        <v>0</v>
      </c>
      <c r="Y72" s="18">
        <f t="shared" si="5"/>
        <v>0</v>
      </c>
      <c r="Z72" s="76"/>
      <c r="AA72" s="7"/>
    </row>
    <row r="74" spans="1:27">
      <c r="B74" s="39" t="s">
        <v>31</v>
      </c>
      <c r="C74" s="40"/>
      <c r="D74" s="40"/>
      <c r="E74" s="7" t="s">
        <v>32</v>
      </c>
      <c r="F74" s="40"/>
      <c r="G74" s="41"/>
      <c r="H74" s="41"/>
      <c r="I74" s="42"/>
      <c r="J74" s="43"/>
      <c r="K74" s="43"/>
    </row>
    <row r="75" spans="1:27" ht="18">
      <c r="B75" s="7" t="s">
        <v>33</v>
      </c>
      <c r="C75" s="7"/>
      <c r="D75" s="7"/>
      <c r="E75" s="44" t="s">
        <v>34</v>
      </c>
      <c r="F75" s="44"/>
      <c r="G75" s="76"/>
      <c r="H75" s="76"/>
      <c r="I75" s="45"/>
      <c r="J75" s="43"/>
      <c r="K75" s="43"/>
    </row>
  </sheetData>
  <sortState ref="B14:AA70">
    <sortCondition descending="1" ref="AA14:AA70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0866141732283472" right="0.70866141732283472" top="0.31" bottom="0.2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view="pageLayout" workbookViewId="0">
      <selection sqref="A1:G48"/>
    </sheetView>
  </sheetViews>
  <sheetFormatPr defaultColWidth="9.140625" defaultRowHeight="15"/>
  <cols>
    <col min="1" max="1" width="5.140625" style="3" customWidth="1"/>
    <col min="2" max="2" width="24.5703125" style="2" customWidth="1"/>
    <col min="3" max="3" width="7.28515625" style="2" customWidth="1"/>
    <col min="4" max="7" width="12.5703125" style="2" customWidth="1"/>
    <col min="8" max="8" width="8.28515625" style="2" customWidth="1"/>
    <col min="9" max="16384" width="9.140625" style="2"/>
  </cols>
  <sheetData>
    <row r="1" spans="1:7">
      <c r="A1" s="126" t="s">
        <v>108</v>
      </c>
      <c r="B1" s="126"/>
      <c r="C1" s="127" t="s">
        <v>4</v>
      </c>
      <c r="D1" s="127"/>
      <c r="E1" s="127"/>
      <c r="F1" s="127"/>
      <c r="G1" s="1" t="s">
        <v>5</v>
      </c>
    </row>
    <row r="3" spans="1:7">
      <c r="A3" s="129" t="s">
        <v>0</v>
      </c>
      <c r="B3" s="129" t="s">
        <v>1</v>
      </c>
      <c r="C3" s="129" t="s">
        <v>2</v>
      </c>
      <c r="D3" s="129" t="s">
        <v>3</v>
      </c>
      <c r="E3" s="129"/>
      <c r="F3" s="129"/>
      <c r="G3" s="129"/>
    </row>
    <row r="4" spans="1:7">
      <c r="A4" s="129"/>
      <c r="B4" s="129"/>
      <c r="C4" s="129"/>
      <c r="D4" s="80" t="s">
        <v>106</v>
      </c>
      <c r="E4" s="4" t="s">
        <v>8</v>
      </c>
      <c r="F4" s="4" t="s">
        <v>7</v>
      </c>
      <c r="G4" s="4" t="s">
        <v>6</v>
      </c>
    </row>
    <row r="5" spans="1:7">
      <c r="A5" s="90">
        <v>1</v>
      </c>
      <c r="B5" s="50" t="s">
        <v>122</v>
      </c>
      <c r="C5" s="47">
        <v>2005</v>
      </c>
      <c r="D5" s="47"/>
      <c r="E5" s="47"/>
      <c r="F5" s="5"/>
      <c r="G5" s="5"/>
    </row>
    <row r="6" spans="1:7">
      <c r="A6" s="90">
        <v>2</v>
      </c>
      <c r="B6" s="50" t="s">
        <v>139</v>
      </c>
      <c r="C6" s="47">
        <v>2005</v>
      </c>
      <c r="D6" s="47"/>
      <c r="E6" s="47"/>
      <c r="F6" s="5"/>
      <c r="G6" s="5"/>
    </row>
    <row r="7" spans="1:7">
      <c r="A7" s="90">
        <v>3</v>
      </c>
      <c r="B7" s="51" t="s">
        <v>157</v>
      </c>
      <c r="C7" s="47">
        <v>2005</v>
      </c>
      <c r="D7" s="47"/>
      <c r="E7" s="47"/>
      <c r="F7" s="5"/>
      <c r="G7" s="5"/>
    </row>
    <row r="8" spans="1:7">
      <c r="A8" s="90">
        <v>4</v>
      </c>
      <c r="B8" s="50" t="s">
        <v>172</v>
      </c>
      <c r="C8" s="47">
        <v>2005</v>
      </c>
      <c r="D8" s="47"/>
      <c r="E8" s="47"/>
      <c r="F8" s="5"/>
      <c r="G8" s="5"/>
    </row>
    <row r="9" spans="1:7">
      <c r="A9" s="90">
        <v>5</v>
      </c>
      <c r="B9" s="50" t="s">
        <v>173</v>
      </c>
      <c r="C9" s="47">
        <v>2005</v>
      </c>
      <c r="D9" s="47"/>
      <c r="E9" s="47"/>
      <c r="F9" s="5"/>
      <c r="G9" s="5"/>
    </row>
    <row r="10" spans="1:7">
      <c r="A10" s="90">
        <v>6</v>
      </c>
      <c r="B10" s="91" t="s">
        <v>89</v>
      </c>
      <c r="C10" s="47">
        <v>2005</v>
      </c>
      <c r="D10" s="47"/>
      <c r="E10" s="47"/>
      <c r="F10" s="5"/>
      <c r="G10" s="5"/>
    </row>
    <row r="11" spans="1:7">
      <c r="A11" s="90">
        <v>7</v>
      </c>
      <c r="B11" s="50" t="s">
        <v>125</v>
      </c>
      <c r="C11" s="47">
        <v>2004</v>
      </c>
      <c r="D11" s="47"/>
      <c r="E11" s="47"/>
      <c r="F11" s="5"/>
      <c r="G11" s="5"/>
    </row>
    <row r="12" spans="1:7">
      <c r="A12" s="90">
        <v>8</v>
      </c>
      <c r="B12" s="51" t="s">
        <v>59</v>
      </c>
      <c r="C12" s="47">
        <v>2004</v>
      </c>
      <c r="D12" s="47"/>
      <c r="E12" s="47"/>
      <c r="F12" s="5"/>
      <c r="G12" s="5"/>
    </row>
    <row r="13" spans="1:7">
      <c r="A13" s="90">
        <v>9</v>
      </c>
      <c r="B13" s="51" t="s">
        <v>62</v>
      </c>
      <c r="C13" s="94">
        <v>2004</v>
      </c>
      <c r="D13" s="94"/>
      <c r="E13" s="47"/>
      <c r="F13" s="5"/>
      <c r="G13" s="5"/>
    </row>
    <row r="14" spans="1:7">
      <c r="A14" s="90">
        <v>10</v>
      </c>
      <c r="B14" s="51" t="s">
        <v>149</v>
      </c>
      <c r="C14" s="94">
        <v>2004</v>
      </c>
      <c r="D14" s="94"/>
      <c r="E14" s="47"/>
      <c r="F14" s="5"/>
      <c r="G14" s="5"/>
    </row>
    <row r="15" spans="1:7">
      <c r="A15" s="90">
        <v>11</v>
      </c>
      <c r="B15" s="50" t="s">
        <v>176</v>
      </c>
      <c r="C15" s="47">
        <v>2004</v>
      </c>
      <c r="D15" s="47"/>
      <c r="E15" s="47"/>
      <c r="F15" s="5"/>
      <c r="G15" s="5"/>
    </row>
    <row r="16" spans="1:7">
      <c r="A16" s="90">
        <v>12</v>
      </c>
      <c r="B16" s="51" t="s">
        <v>92</v>
      </c>
      <c r="C16" s="94">
        <v>2004</v>
      </c>
      <c r="D16" s="94"/>
      <c r="E16" s="47"/>
      <c r="F16" s="5"/>
      <c r="G16" s="5"/>
    </row>
    <row r="17" spans="1:7">
      <c r="A17" s="90">
        <v>13</v>
      </c>
      <c r="B17" s="50" t="s">
        <v>57</v>
      </c>
      <c r="C17" s="92">
        <v>2005</v>
      </c>
      <c r="D17" s="92"/>
      <c r="E17" s="47"/>
      <c r="F17" s="5"/>
      <c r="G17" s="5"/>
    </row>
    <row r="18" spans="1:7">
      <c r="A18" s="90">
        <v>14</v>
      </c>
      <c r="B18" s="50" t="s">
        <v>124</v>
      </c>
      <c r="C18" s="47">
        <v>2005</v>
      </c>
      <c r="D18" s="47"/>
      <c r="E18" s="47"/>
      <c r="F18" s="5"/>
      <c r="G18" s="5"/>
    </row>
    <row r="19" spans="1:7">
      <c r="A19" s="90">
        <v>15</v>
      </c>
      <c r="B19" s="50" t="s">
        <v>58</v>
      </c>
      <c r="C19" s="92">
        <v>2005</v>
      </c>
      <c r="D19" s="92"/>
      <c r="E19" s="47"/>
      <c r="F19" s="5"/>
      <c r="G19" s="5"/>
    </row>
    <row r="20" spans="1:7">
      <c r="A20" s="90">
        <v>16</v>
      </c>
      <c r="B20" s="50" t="s">
        <v>56</v>
      </c>
      <c r="C20" s="47">
        <v>2005</v>
      </c>
      <c r="D20" s="47"/>
      <c r="E20" s="47"/>
      <c r="F20" s="5"/>
      <c r="G20" s="5"/>
    </row>
    <row r="21" spans="1:7">
      <c r="A21" s="90">
        <v>17</v>
      </c>
      <c r="B21" s="50" t="s">
        <v>148</v>
      </c>
      <c r="C21" s="92">
        <v>2005</v>
      </c>
      <c r="D21" s="92"/>
      <c r="E21" s="47"/>
      <c r="F21" s="5"/>
      <c r="G21" s="5"/>
    </row>
    <row r="22" spans="1:7">
      <c r="A22" s="90">
        <v>18</v>
      </c>
      <c r="B22" s="51" t="s">
        <v>187</v>
      </c>
      <c r="C22" s="47">
        <v>2005</v>
      </c>
      <c r="D22" s="47"/>
      <c r="E22" s="47"/>
      <c r="F22" s="5"/>
      <c r="G22" s="5"/>
    </row>
    <row r="23" spans="1:7">
      <c r="A23" s="90">
        <v>19</v>
      </c>
      <c r="B23" s="50" t="s">
        <v>158</v>
      </c>
      <c r="C23" s="47">
        <v>2005</v>
      </c>
      <c r="D23" s="47"/>
      <c r="E23" s="47"/>
      <c r="F23" s="5"/>
      <c r="G23" s="5"/>
    </row>
    <row r="24" spans="1:7">
      <c r="A24" s="90">
        <v>20</v>
      </c>
      <c r="B24" s="50" t="s">
        <v>159</v>
      </c>
      <c r="C24" s="47">
        <v>2005</v>
      </c>
      <c r="D24" s="47"/>
      <c r="E24" s="47"/>
      <c r="F24" s="5"/>
      <c r="G24" s="5"/>
    </row>
    <row r="25" spans="1:7">
      <c r="A25" s="90">
        <v>21</v>
      </c>
      <c r="B25" s="50" t="s">
        <v>175</v>
      </c>
      <c r="C25" s="47">
        <v>2005</v>
      </c>
      <c r="D25" s="47"/>
      <c r="E25" s="47"/>
      <c r="F25" s="5"/>
      <c r="G25" s="5"/>
    </row>
    <row r="26" spans="1:7">
      <c r="A26" s="90">
        <v>22</v>
      </c>
      <c r="B26" s="50" t="s">
        <v>90</v>
      </c>
      <c r="C26" s="47">
        <v>2005</v>
      </c>
      <c r="D26" s="47"/>
      <c r="E26" s="47"/>
      <c r="F26" s="5"/>
      <c r="G26" s="5"/>
    </row>
    <row r="27" spans="1:7">
      <c r="A27" s="90">
        <v>23</v>
      </c>
      <c r="B27" s="51" t="s">
        <v>126</v>
      </c>
      <c r="C27" s="47">
        <v>2004</v>
      </c>
      <c r="D27" s="47"/>
      <c r="E27" s="47"/>
      <c r="F27" s="5"/>
      <c r="G27" s="5"/>
    </row>
    <row r="28" spans="1:7">
      <c r="A28" s="90">
        <v>24</v>
      </c>
      <c r="B28" s="50" t="s">
        <v>196</v>
      </c>
      <c r="C28" s="47">
        <v>2004</v>
      </c>
      <c r="D28" s="47"/>
      <c r="E28" s="47"/>
      <c r="F28" s="5"/>
      <c r="G28" s="5"/>
    </row>
    <row r="29" spans="1:7" ht="15" customHeight="1">
      <c r="A29" s="90">
        <v>25</v>
      </c>
      <c r="B29" s="51" t="s">
        <v>130</v>
      </c>
      <c r="C29" s="47">
        <v>2004</v>
      </c>
      <c r="D29" s="47"/>
      <c r="E29" s="47"/>
      <c r="F29" s="5"/>
      <c r="G29" s="5"/>
    </row>
    <row r="30" spans="1:7">
      <c r="A30" s="90">
        <v>26</v>
      </c>
      <c r="B30" s="51" t="s">
        <v>140</v>
      </c>
      <c r="C30" s="47">
        <v>2004</v>
      </c>
      <c r="D30" s="47"/>
      <c r="E30" s="47"/>
      <c r="F30" s="5"/>
      <c r="G30" s="5"/>
    </row>
    <row r="31" spans="1:7">
      <c r="A31" s="90">
        <v>27</v>
      </c>
      <c r="B31" s="51" t="s">
        <v>141</v>
      </c>
      <c r="C31" s="47">
        <v>2004</v>
      </c>
      <c r="D31" s="47"/>
      <c r="E31" s="47"/>
      <c r="F31" s="5"/>
      <c r="G31" s="5"/>
    </row>
    <row r="32" spans="1:7">
      <c r="A32" s="90">
        <v>28</v>
      </c>
      <c r="B32" s="51" t="s">
        <v>98</v>
      </c>
      <c r="C32" s="47">
        <v>2004</v>
      </c>
      <c r="D32" s="47"/>
      <c r="E32" s="47"/>
      <c r="F32" s="5"/>
      <c r="G32" s="5"/>
    </row>
    <row r="33" spans="1:7">
      <c r="A33" s="90">
        <v>29</v>
      </c>
      <c r="B33" s="51" t="s">
        <v>186</v>
      </c>
      <c r="C33" s="47">
        <v>2004</v>
      </c>
      <c r="D33" s="47"/>
      <c r="E33" s="47"/>
      <c r="F33" s="5"/>
      <c r="G33" s="5"/>
    </row>
    <row r="34" spans="1:7">
      <c r="A34" s="90">
        <v>30</v>
      </c>
      <c r="B34" s="51" t="s">
        <v>95</v>
      </c>
      <c r="C34" s="93">
        <v>2004</v>
      </c>
      <c r="D34" s="93"/>
      <c r="E34" s="47"/>
      <c r="F34" s="5"/>
      <c r="G34" s="5"/>
    </row>
    <row r="35" spans="1:7">
      <c r="A35" s="90">
        <v>31</v>
      </c>
      <c r="B35" s="51" t="s">
        <v>94</v>
      </c>
      <c r="C35" s="93">
        <v>2004</v>
      </c>
      <c r="D35" s="93"/>
      <c r="E35" s="47"/>
      <c r="F35" s="5"/>
      <c r="G35" s="5"/>
    </row>
    <row r="36" spans="1:7">
      <c r="A36" s="90">
        <v>32</v>
      </c>
      <c r="B36" s="51" t="s">
        <v>153</v>
      </c>
      <c r="C36" s="47">
        <v>2004</v>
      </c>
      <c r="D36" s="47"/>
      <c r="E36" s="47"/>
      <c r="F36" s="5"/>
      <c r="G36" s="5"/>
    </row>
    <row r="37" spans="1:7">
      <c r="A37" s="90">
        <v>33</v>
      </c>
      <c r="B37" s="51" t="s">
        <v>54</v>
      </c>
      <c r="C37" s="47">
        <v>2004</v>
      </c>
      <c r="D37" s="47"/>
      <c r="E37" s="47"/>
      <c r="F37" s="5"/>
      <c r="G37" s="5"/>
    </row>
    <row r="38" spans="1:7">
      <c r="A38" s="90">
        <v>34</v>
      </c>
      <c r="B38" s="51" t="s">
        <v>155</v>
      </c>
      <c r="C38" s="93">
        <v>2004</v>
      </c>
      <c r="D38" s="47"/>
      <c r="E38" s="47"/>
      <c r="F38" s="5"/>
      <c r="G38" s="5"/>
    </row>
    <row r="39" spans="1:7">
      <c r="A39" s="90">
        <v>35</v>
      </c>
      <c r="B39" s="51" t="s">
        <v>188</v>
      </c>
      <c r="C39" s="47">
        <v>2004</v>
      </c>
      <c r="D39" s="47"/>
      <c r="E39" s="47"/>
      <c r="F39" s="5"/>
      <c r="G39" s="5"/>
    </row>
    <row r="40" spans="1:7">
      <c r="A40" s="90">
        <v>36</v>
      </c>
      <c r="B40" s="51" t="s">
        <v>160</v>
      </c>
      <c r="C40" s="47">
        <v>2004</v>
      </c>
      <c r="D40" s="47"/>
      <c r="E40" s="47"/>
      <c r="F40" s="5"/>
      <c r="G40" s="5"/>
    </row>
    <row r="41" spans="1:7">
      <c r="A41" s="90">
        <v>37</v>
      </c>
      <c r="B41" s="51" t="s">
        <v>197</v>
      </c>
      <c r="C41" s="47">
        <v>2004</v>
      </c>
      <c r="D41" s="47"/>
      <c r="E41" s="47"/>
      <c r="F41" s="5"/>
      <c r="G41" s="5"/>
    </row>
    <row r="42" spans="1:7">
      <c r="A42" s="90">
        <v>38</v>
      </c>
      <c r="B42" s="51" t="s">
        <v>91</v>
      </c>
      <c r="C42" s="47">
        <v>2004</v>
      </c>
      <c r="D42" s="47"/>
      <c r="E42" s="47"/>
      <c r="F42" s="5"/>
      <c r="G42" s="5"/>
    </row>
    <row r="43" spans="1:7">
      <c r="A43" s="90">
        <v>39</v>
      </c>
      <c r="B43" s="51" t="s">
        <v>181</v>
      </c>
      <c r="C43" s="47">
        <v>2004</v>
      </c>
      <c r="D43" s="47"/>
      <c r="E43" s="47"/>
      <c r="F43" s="5"/>
      <c r="G43" s="5"/>
    </row>
    <row r="44" spans="1:7">
      <c r="A44" s="67"/>
      <c r="B44" s="50"/>
      <c r="C44" s="47"/>
      <c r="D44" s="47"/>
      <c r="E44" s="47"/>
      <c r="F44" s="5"/>
      <c r="G44" s="5"/>
    </row>
    <row r="45" spans="1:7">
      <c r="A45" s="67"/>
      <c r="B45" s="50"/>
      <c r="C45" s="47"/>
      <c r="D45" s="47"/>
      <c r="E45" s="47"/>
      <c r="F45" s="5"/>
      <c r="G45" s="5"/>
    </row>
    <row r="46" spans="1:7">
      <c r="A46" s="67"/>
      <c r="B46" s="50"/>
      <c r="C46" s="47"/>
      <c r="D46" s="47"/>
      <c r="E46" s="47"/>
      <c r="F46" s="5"/>
      <c r="G46" s="5"/>
    </row>
    <row r="47" spans="1:7">
      <c r="A47" s="67"/>
      <c r="B47" s="50"/>
      <c r="C47" s="47"/>
      <c r="D47" s="47"/>
      <c r="E47" s="47"/>
      <c r="F47" s="5"/>
      <c r="G47" s="5"/>
    </row>
  </sheetData>
  <sortState ref="A5:H39">
    <sortCondition ref="B5:B39"/>
  </sortState>
  <mergeCells count="6">
    <mergeCell ref="A1:B1"/>
    <mergeCell ref="C1:F1"/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view="pageLayout" workbookViewId="0">
      <selection sqref="A1:G48"/>
    </sheetView>
  </sheetViews>
  <sheetFormatPr defaultColWidth="9.140625" defaultRowHeight="15"/>
  <cols>
    <col min="1" max="1" width="5.140625" style="79" customWidth="1"/>
    <col min="2" max="2" width="24.5703125" style="2" customWidth="1"/>
    <col min="3" max="3" width="7.28515625" style="79" customWidth="1"/>
    <col min="4" max="7" width="12.5703125" style="2" customWidth="1"/>
    <col min="8" max="8" width="8.28515625" style="2" customWidth="1"/>
    <col min="9" max="16384" width="9.140625" style="2"/>
  </cols>
  <sheetData>
    <row r="1" spans="1:7">
      <c r="A1" s="126" t="s">
        <v>109</v>
      </c>
      <c r="B1" s="126"/>
      <c r="C1" s="127" t="s">
        <v>4</v>
      </c>
      <c r="D1" s="127"/>
      <c r="E1" s="127"/>
      <c r="F1" s="127"/>
      <c r="G1" s="1" t="s">
        <v>5</v>
      </c>
    </row>
    <row r="2" spans="1:7">
      <c r="C2" s="2"/>
    </row>
    <row r="3" spans="1:7">
      <c r="A3" s="128" t="s">
        <v>0</v>
      </c>
      <c r="B3" s="128" t="s">
        <v>1</v>
      </c>
      <c r="C3" s="128" t="s">
        <v>2</v>
      </c>
      <c r="D3" s="128" t="s">
        <v>3</v>
      </c>
      <c r="E3" s="128"/>
      <c r="F3" s="128"/>
      <c r="G3" s="128"/>
    </row>
    <row r="4" spans="1:7">
      <c r="A4" s="128"/>
      <c r="B4" s="128"/>
      <c r="C4" s="128"/>
      <c r="D4" s="80" t="s">
        <v>106</v>
      </c>
      <c r="E4" s="80" t="s">
        <v>8</v>
      </c>
      <c r="F4" s="80" t="s">
        <v>7</v>
      </c>
      <c r="G4" s="80" t="s">
        <v>6</v>
      </c>
    </row>
    <row r="5" spans="1:7">
      <c r="A5" s="90">
        <v>1</v>
      </c>
      <c r="B5" s="50" t="s">
        <v>70</v>
      </c>
      <c r="C5" s="47">
        <v>2003</v>
      </c>
      <c r="D5" s="93"/>
      <c r="E5" s="47"/>
      <c r="F5" s="68"/>
      <c r="G5" s="68"/>
    </row>
    <row r="6" spans="1:7">
      <c r="A6" s="90">
        <v>2</v>
      </c>
      <c r="B6" s="50" t="s">
        <v>67</v>
      </c>
      <c r="C6" s="47">
        <v>2003</v>
      </c>
      <c r="D6" s="47"/>
      <c r="E6" s="47"/>
      <c r="F6" s="68"/>
      <c r="G6" s="68"/>
    </row>
    <row r="7" spans="1:7">
      <c r="A7" s="90">
        <v>3</v>
      </c>
      <c r="B7" s="50" t="s">
        <v>194</v>
      </c>
      <c r="C7" s="47">
        <v>2003</v>
      </c>
      <c r="D7" s="47"/>
      <c r="E7" s="47"/>
      <c r="F7" s="68"/>
      <c r="G7" s="68"/>
    </row>
    <row r="8" spans="1:7">
      <c r="A8" s="90">
        <v>4</v>
      </c>
      <c r="B8" s="50" t="s">
        <v>69</v>
      </c>
      <c r="C8" s="47">
        <v>2003</v>
      </c>
      <c r="D8" s="47"/>
      <c r="E8" s="47"/>
      <c r="F8" s="68"/>
      <c r="G8" s="68"/>
    </row>
    <row r="9" spans="1:7">
      <c r="A9" s="90">
        <v>5</v>
      </c>
      <c r="B9" s="51" t="s">
        <v>68</v>
      </c>
      <c r="C9" s="47">
        <v>2003</v>
      </c>
      <c r="D9" s="47"/>
      <c r="E9" s="47"/>
      <c r="F9" s="68"/>
      <c r="G9" s="68"/>
    </row>
    <row r="10" spans="1:7">
      <c r="A10" s="90">
        <v>6</v>
      </c>
      <c r="B10" s="50" t="s">
        <v>150</v>
      </c>
      <c r="C10" s="47">
        <v>2003</v>
      </c>
      <c r="D10" s="47"/>
      <c r="E10" s="47"/>
      <c r="F10" s="68"/>
      <c r="G10" s="68"/>
    </row>
    <row r="11" spans="1:7">
      <c r="A11" s="90">
        <v>7</v>
      </c>
      <c r="B11" s="50" t="s">
        <v>151</v>
      </c>
      <c r="C11" s="47">
        <v>2003</v>
      </c>
      <c r="D11" s="47"/>
      <c r="E11" s="47"/>
      <c r="F11" s="68"/>
      <c r="G11" s="68"/>
    </row>
    <row r="12" spans="1:7">
      <c r="A12" s="90">
        <v>8</v>
      </c>
      <c r="B12" s="50" t="s">
        <v>152</v>
      </c>
      <c r="C12" s="47">
        <v>2003</v>
      </c>
      <c r="D12" s="47"/>
      <c r="E12" s="47"/>
      <c r="F12" s="68"/>
      <c r="G12" s="68"/>
    </row>
    <row r="13" spans="1:7">
      <c r="A13" s="90">
        <v>9</v>
      </c>
      <c r="B13" s="50" t="s">
        <v>164</v>
      </c>
      <c r="C13" s="47">
        <v>2003</v>
      </c>
      <c r="D13" s="47"/>
      <c r="E13" s="47"/>
      <c r="F13" s="68"/>
      <c r="G13" s="68"/>
    </row>
    <row r="14" spans="1:7">
      <c r="A14" s="90">
        <v>10</v>
      </c>
      <c r="B14" s="51" t="s">
        <v>165</v>
      </c>
      <c r="C14" s="47">
        <v>2003</v>
      </c>
      <c r="D14" s="47"/>
      <c r="E14" s="47"/>
      <c r="F14" s="68"/>
      <c r="G14" s="68"/>
    </row>
    <row r="15" spans="1:7">
      <c r="A15" s="90">
        <v>11</v>
      </c>
      <c r="B15" s="50" t="s">
        <v>166</v>
      </c>
      <c r="C15" s="47">
        <v>2003</v>
      </c>
      <c r="D15" s="47"/>
      <c r="E15" s="47"/>
      <c r="F15" s="68"/>
      <c r="G15" s="68"/>
    </row>
    <row r="16" spans="1:7">
      <c r="A16" s="90">
        <v>12</v>
      </c>
      <c r="B16" s="51" t="s">
        <v>167</v>
      </c>
      <c r="C16" s="47">
        <v>2003</v>
      </c>
      <c r="D16" s="47"/>
      <c r="E16" s="47"/>
      <c r="F16" s="68"/>
      <c r="G16" s="68"/>
    </row>
    <row r="17" spans="1:7">
      <c r="A17" s="90">
        <v>13</v>
      </c>
      <c r="B17" s="50" t="s">
        <v>168</v>
      </c>
      <c r="C17" s="47">
        <v>2003</v>
      </c>
      <c r="D17" s="47"/>
      <c r="E17" s="47"/>
      <c r="F17" s="68"/>
      <c r="G17" s="68"/>
    </row>
    <row r="18" spans="1:7">
      <c r="A18" s="90">
        <v>14</v>
      </c>
      <c r="B18" s="95" t="s">
        <v>179</v>
      </c>
      <c r="C18" s="92">
        <v>2003</v>
      </c>
      <c r="D18" s="92"/>
      <c r="E18" s="47"/>
      <c r="F18" s="68"/>
      <c r="G18" s="68"/>
    </row>
    <row r="19" spans="1:7">
      <c r="A19" s="90">
        <v>15</v>
      </c>
      <c r="B19" s="50" t="s">
        <v>169</v>
      </c>
      <c r="C19" s="47">
        <v>2002</v>
      </c>
      <c r="D19" s="47"/>
      <c r="E19" s="47"/>
      <c r="F19" s="68"/>
      <c r="G19" s="68"/>
    </row>
    <row r="20" spans="1:7">
      <c r="A20" s="90">
        <v>16</v>
      </c>
      <c r="B20" s="50" t="s">
        <v>193</v>
      </c>
      <c r="C20" s="47">
        <v>2003</v>
      </c>
      <c r="D20" s="47"/>
      <c r="E20" s="47"/>
      <c r="F20" s="68"/>
      <c r="G20" s="68"/>
    </row>
    <row r="21" spans="1:7">
      <c r="A21" s="90">
        <v>17</v>
      </c>
      <c r="B21" s="51" t="s">
        <v>65</v>
      </c>
      <c r="C21" s="47">
        <v>2003</v>
      </c>
      <c r="D21" s="47"/>
      <c r="E21" s="47"/>
      <c r="F21" s="68"/>
      <c r="G21" s="68"/>
    </row>
    <row r="22" spans="1:7">
      <c r="A22" s="90">
        <v>18</v>
      </c>
      <c r="B22" s="51" t="s">
        <v>96</v>
      </c>
      <c r="C22" s="47">
        <v>2003</v>
      </c>
      <c r="D22" s="47"/>
      <c r="E22" s="47"/>
      <c r="F22" s="68"/>
      <c r="G22" s="68"/>
    </row>
    <row r="23" spans="1:7">
      <c r="A23" s="90">
        <v>19</v>
      </c>
      <c r="B23" s="51" t="s">
        <v>154</v>
      </c>
      <c r="C23" s="47">
        <v>2003</v>
      </c>
      <c r="D23" s="47"/>
      <c r="E23" s="47"/>
      <c r="F23" s="68"/>
      <c r="G23" s="68"/>
    </row>
    <row r="24" spans="1:7">
      <c r="A24" s="90">
        <v>20</v>
      </c>
      <c r="B24" s="51" t="s">
        <v>156</v>
      </c>
      <c r="C24" s="47">
        <v>2003</v>
      </c>
      <c r="D24" s="47"/>
      <c r="E24" s="47"/>
      <c r="F24" s="68"/>
      <c r="G24" s="68"/>
    </row>
    <row r="25" spans="1:7">
      <c r="A25" s="90">
        <v>21</v>
      </c>
      <c r="B25" s="51" t="s">
        <v>99</v>
      </c>
      <c r="C25" s="47">
        <v>2003</v>
      </c>
      <c r="D25" s="47"/>
      <c r="E25" s="47"/>
      <c r="F25" s="68"/>
      <c r="G25" s="68"/>
    </row>
    <row r="26" spans="1:7">
      <c r="A26" s="90">
        <v>22</v>
      </c>
      <c r="B26" s="51" t="s">
        <v>66</v>
      </c>
      <c r="C26" s="47">
        <v>2003</v>
      </c>
      <c r="D26" s="47"/>
      <c r="E26" s="47"/>
      <c r="F26" s="68"/>
      <c r="G26" s="68"/>
    </row>
    <row r="27" spans="1:7">
      <c r="A27" s="90">
        <v>23</v>
      </c>
      <c r="B27" s="51" t="s">
        <v>180</v>
      </c>
      <c r="C27" s="47">
        <v>2003</v>
      </c>
      <c r="D27" s="47"/>
      <c r="E27" s="47"/>
      <c r="F27" s="68"/>
      <c r="G27" s="68"/>
    </row>
    <row r="28" spans="1:7">
      <c r="A28" s="90">
        <v>24</v>
      </c>
      <c r="B28" s="51" t="s">
        <v>63</v>
      </c>
      <c r="C28" s="47">
        <v>2002</v>
      </c>
      <c r="D28" s="47"/>
      <c r="E28" s="47"/>
      <c r="F28" s="68"/>
      <c r="G28" s="68"/>
    </row>
    <row r="29" spans="1:7">
      <c r="A29" s="90">
        <v>25</v>
      </c>
      <c r="B29" s="51" t="s">
        <v>127</v>
      </c>
      <c r="C29" s="47">
        <v>2002</v>
      </c>
      <c r="D29" s="47"/>
      <c r="E29" s="47"/>
      <c r="F29" s="68"/>
      <c r="G29" s="68"/>
    </row>
    <row r="30" spans="1:7">
      <c r="A30" s="90">
        <v>26</v>
      </c>
      <c r="B30" s="51" t="s">
        <v>64</v>
      </c>
      <c r="C30" s="47">
        <v>2002</v>
      </c>
      <c r="D30" s="47"/>
      <c r="E30" s="47"/>
      <c r="F30" s="68"/>
      <c r="G30" s="68"/>
    </row>
    <row r="31" spans="1:7">
      <c r="A31" s="90">
        <v>27</v>
      </c>
      <c r="B31" s="51" t="s">
        <v>161</v>
      </c>
      <c r="C31" s="47">
        <v>2002</v>
      </c>
      <c r="D31" s="47"/>
      <c r="E31" s="47"/>
      <c r="F31" s="68"/>
      <c r="G31" s="68"/>
    </row>
    <row r="32" spans="1:7">
      <c r="A32" s="90">
        <v>28</v>
      </c>
      <c r="B32" s="51" t="s">
        <v>162</v>
      </c>
      <c r="C32" s="47">
        <v>2002</v>
      </c>
      <c r="D32" s="47"/>
      <c r="E32" s="47"/>
      <c r="F32" s="68"/>
      <c r="G32" s="68"/>
    </row>
    <row r="33" spans="1:7">
      <c r="A33" s="90">
        <v>29</v>
      </c>
      <c r="B33" s="51" t="s">
        <v>177</v>
      </c>
      <c r="C33" s="47">
        <v>2002</v>
      </c>
      <c r="D33" s="47"/>
      <c r="E33" s="47"/>
      <c r="F33" s="68"/>
      <c r="G33" s="68"/>
    </row>
    <row r="34" spans="1:7">
      <c r="A34" s="90">
        <v>30</v>
      </c>
      <c r="B34" s="95" t="s">
        <v>192</v>
      </c>
      <c r="C34" s="92">
        <v>2002</v>
      </c>
      <c r="D34" s="92"/>
      <c r="E34" s="47"/>
      <c r="F34" s="68"/>
      <c r="G34" s="68"/>
    </row>
    <row r="35" spans="1:7">
      <c r="A35" s="90">
        <v>31</v>
      </c>
      <c r="B35" s="51" t="s">
        <v>182</v>
      </c>
      <c r="C35" s="47">
        <v>2002</v>
      </c>
      <c r="D35" s="47"/>
      <c r="E35" s="47"/>
      <c r="F35" s="68"/>
      <c r="G35" s="68"/>
    </row>
    <row r="36" spans="1:7">
      <c r="A36" s="67">
        <v>32</v>
      </c>
      <c r="B36" s="50" t="s">
        <v>47</v>
      </c>
      <c r="C36" s="47">
        <v>2010</v>
      </c>
      <c r="D36" s="47"/>
      <c r="E36" s="47"/>
      <c r="F36" s="68"/>
      <c r="G36" s="68"/>
    </row>
    <row r="37" spans="1:7">
      <c r="A37" s="67">
        <v>33</v>
      </c>
      <c r="B37" s="50" t="s">
        <v>132</v>
      </c>
      <c r="C37" s="47">
        <v>2009</v>
      </c>
      <c r="D37" s="47"/>
      <c r="E37" s="47"/>
      <c r="F37" s="68"/>
      <c r="G37" s="68"/>
    </row>
    <row r="38" spans="1:7">
      <c r="A38" s="67">
        <v>34</v>
      </c>
      <c r="B38" s="50" t="s">
        <v>119</v>
      </c>
      <c r="C38" s="47">
        <v>2008</v>
      </c>
      <c r="D38" s="47"/>
      <c r="E38" s="47"/>
      <c r="F38" s="68"/>
      <c r="G38" s="68"/>
    </row>
    <row r="39" spans="1:7">
      <c r="A39" s="67">
        <v>35</v>
      </c>
      <c r="B39" s="50" t="s">
        <v>42</v>
      </c>
      <c r="C39" s="47">
        <v>2008</v>
      </c>
      <c r="D39" s="47"/>
      <c r="E39" s="47"/>
      <c r="F39" s="68"/>
      <c r="G39" s="68"/>
    </row>
    <row r="40" spans="1:7">
      <c r="A40" s="67">
        <v>36</v>
      </c>
      <c r="B40" s="50" t="s">
        <v>45</v>
      </c>
      <c r="C40" s="47">
        <v>2008</v>
      </c>
      <c r="D40" s="47"/>
      <c r="E40" s="47"/>
      <c r="F40" s="68"/>
      <c r="G40" s="68"/>
    </row>
    <row r="41" spans="1:7">
      <c r="A41" s="67">
        <v>37</v>
      </c>
      <c r="B41" s="51" t="s">
        <v>189</v>
      </c>
      <c r="C41" s="47">
        <v>2008</v>
      </c>
      <c r="D41" s="47"/>
      <c r="E41" s="47"/>
      <c r="F41" s="68"/>
      <c r="G41" s="68"/>
    </row>
    <row r="42" spans="1:7">
      <c r="A42" s="67"/>
      <c r="B42" s="50"/>
      <c r="C42" s="47"/>
      <c r="D42" s="47"/>
      <c r="E42" s="47"/>
      <c r="F42" s="68"/>
      <c r="G42" s="68"/>
    </row>
    <row r="43" spans="1:7">
      <c r="A43" s="67"/>
      <c r="B43" s="50"/>
      <c r="C43" s="47"/>
      <c r="D43" s="47"/>
      <c r="E43" s="47"/>
      <c r="F43" s="68"/>
      <c r="G43" s="68"/>
    </row>
    <row r="44" spans="1:7">
      <c r="A44" s="67"/>
      <c r="B44" s="50"/>
      <c r="C44" s="47"/>
      <c r="D44" s="47"/>
      <c r="E44" s="47"/>
      <c r="F44" s="68"/>
      <c r="G44" s="68"/>
    </row>
    <row r="45" spans="1:7">
      <c r="A45" s="67"/>
      <c r="B45" s="50"/>
      <c r="C45" s="47"/>
      <c r="D45" s="51"/>
      <c r="E45" s="47"/>
      <c r="F45" s="68"/>
      <c r="G45" s="68"/>
    </row>
    <row r="46" spans="1:7">
      <c r="A46" s="67"/>
      <c r="B46" s="50"/>
      <c r="C46" s="47"/>
      <c r="D46" s="47"/>
      <c r="E46" s="47"/>
      <c r="F46" s="68"/>
      <c r="G46" s="68"/>
    </row>
    <row r="47" spans="1:7">
      <c r="A47" s="67"/>
      <c r="B47" s="50"/>
      <c r="C47" s="47"/>
      <c r="D47" s="47"/>
      <c r="E47" s="47"/>
      <c r="F47" s="68"/>
      <c r="G47" s="68"/>
    </row>
    <row r="48" spans="1:7">
      <c r="A48" s="67"/>
      <c r="B48" s="50"/>
      <c r="C48" s="47"/>
      <c r="D48" s="47"/>
      <c r="E48" s="47"/>
      <c r="F48" s="68"/>
      <c r="G48" s="68"/>
    </row>
  </sheetData>
  <mergeCells count="6">
    <mergeCell ref="A1:B1"/>
    <mergeCell ref="C1:F1"/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71"/>
  <sheetViews>
    <sheetView tabSelected="1" workbookViewId="0">
      <selection sqref="A1:E88"/>
    </sheetView>
  </sheetViews>
  <sheetFormatPr defaultRowHeight="15"/>
  <cols>
    <col min="1" max="1" width="5.42578125" customWidth="1"/>
    <col min="2" max="2" width="26.42578125" customWidth="1"/>
    <col min="3" max="3" width="7.85546875" customWidth="1"/>
    <col min="4" max="4" width="13.28515625" customWidth="1"/>
    <col min="5" max="5" width="36" customWidth="1"/>
  </cols>
  <sheetData>
    <row r="1" spans="1:27">
      <c r="A1" s="135" t="s">
        <v>28</v>
      </c>
      <c r="B1" s="135"/>
      <c r="C1" s="135"/>
      <c r="D1" s="135"/>
      <c r="E1" s="135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>
      <c r="A2" s="135" t="s">
        <v>29</v>
      </c>
      <c r="B2" s="135"/>
      <c r="C2" s="135"/>
      <c r="D2" s="135"/>
      <c r="E2" s="13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>
      <c r="A3" s="135" t="s">
        <v>22</v>
      </c>
      <c r="B3" s="135"/>
      <c r="C3" s="135"/>
      <c r="D3" s="135"/>
      <c r="E3" s="135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>
      <c r="A4" s="130" t="s">
        <v>30</v>
      </c>
      <c r="B4" s="130"/>
      <c r="C4" s="130"/>
      <c r="D4" s="130"/>
      <c r="E4" s="130"/>
    </row>
    <row r="5" spans="1:27">
      <c r="A5" s="130" t="s">
        <v>24</v>
      </c>
      <c r="B5" s="130"/>
      <c r="C5" s="130"/>
      <c r="D5" s="130"/>
      <c r="E5" s="130"/>
    </row>
    <row r="6" spans="1:27">
      <c r="A6" s="131" t="s">
        <v>25</v>
      </c>
      <c r="B6" s="131"/>
      <c r="C6" s="131"/>
      <c r="D6" s="131"/>
      <c r="E6" s="131"/>
    </row>
    <row r="7" spans="1:27">
      <c r="A7" s="8"/>
      <c r="B7" s="8"/>
      <c r="C7" s="8"/>
      <c r="D7" s="8"/>
      <c r="E7" s="8"/>
    </row>
    <row r="8" spans="1:27">
      <c r="A8" s="7"/>
      <c r="B8" s="7" t="s">
        <v>26</v>
      </c>
      <c r="C8" s="7"/>
      <c r="D8" s="7"/>
      <c r="E8" s="7" t="s">
        <v>105</v>
      </c>
    </row>
    <row r="9" spans="1:27">
      <c r="A9" s="7"/>
      <c r="B9" s="7"/>
      <c r="C9" s="7"/>
      <c r="D9" s="7"/>
      <c r="E9" s="7"/>
    </row>
    <row r="10" spans="1:27">
      <c r="A10" s="88" t="s">
        <v>0</v>
      </c>
      <c r="B10" s="88" t="s">
        <v>117</v>
      </c>
      <c r="C10" s="88" t="s">
        <v>12</v>
      </c>
      <c r="D10" s="88" t="s">
        <v>13</v>
      </c>
      <c r="E10" s="88" t="s">
        <v>118</v>
      </c>
    </row>
    <row r="11" spans="1:27">
      <c r="A11" s="89"/>
      <c r="B11" s="89"/>
      <c r="C11" s="89"/>
      <c r="D11" s="89"/>
      <c r="E11" s="89"/>
    </row>
    <row r="12" spans="1:27">
      <c r="A12" s="90">
        <v>1</v>
      </c>
      <c r="B12" s="50" t="s">
        <v>47</v>
      </c>
      <c r="C12" s="47">
        <v>2010</v>
      </c>
      <c r="D12" s="47" t="s">
        <v>38</v>
      </c>
      <c r="E12" s="47" t="s">
        <v>43</v>
      </c>
    </row>
    <row r="13" spans="1:27">
      <c r="A13" s="90">
        <v>2</v>
      </c>
      <c r="B13" s="50" t="s">
        <v>119</v>
      </c>
      <c r="C13" s="47">
        <v>2008</v>
      </c>
      <c r="D13" s="47" t="s">
        <v>38</v>
      </c>
      <c r="E13" s="47" t="s">
        <v>43</v>
      </c>
    </row>
    <row r="14" spans="1:27">
      <c r="A14" s="90">
        <v>3</v>
      </c>
      <c r="B14" s="50" t="s">
        <v>51</v>
      </c>
      <c r="C14" s="47">
        <v>2008</v>
      </c>
      <c r="D14" s="47" t="s">
        <v>38</v>
      </c>
      <c r="E14" s="47" t="s">
        <v>43</v>
      </c>
    </row>
    <row r="15" spans="1:27">
      <c r="A15" s="90">
        <v>4</v>
      </c>
      <c r="B15" s="50" t="s">
        <v>120</v>
      </c>
      <c r="C15" s="47">
        <v>2008</v>
      </c>
      <c r="D15" s="47" t="s">
        <v>38</v>
      </c>
      <c r="E15" s="47" t="s">
        <v>43</v>
      </c>
    </row>
    <row r="16" spans="1:27">
      <c r="A16" s="90">
        <v>5</v>
      </c>
      <c r="B16" s="50" t="s">
        <v>49</v>
      </c>
      <c r="C16" s="47">
        <v>2007</v>
      </c>
      <c r="D16" s="47" t="s">
        <v>38</v>
      </c>
      <c r="E16" s="47" t="s">
        <v>43</v>
      </c>
    </row>
    <row r="17" spans="1:5">
      <c r="A17" s="90">
        <v>6</v>
      </c>
      <c r="B17" s="50" t="s">
        <v>125</v>
      </c>
      <c r="C17" s="47">
        <v>2004</v>
      </c>
      <c r="D17" s="47" t="s">
        <v>60</v>
      </c>
      <c r="E17" s="47" t="s">
        <v>43</v>
      </c>
    </row>
    <row r="18" spans="1:5">
      <c r="A18" s="90">
        <v>7</v>
      </c>
      <c r="B18" s="50" t="s">
        <v>57</v>
      </c>
      <c r="C18" s="92">
        <v>2005</v>
      </c>
      <c r="D18" s="92">
        <v>2</v>
      </c>
      <c r="E18" s="47" t="s">
        <v>43</v>
      </c>
    </row>
    <row r="19" spans="1:5">
      <c r="A19" s="90">
        <v>8</v>
      </c>
      <c r="B19" s="50" t="s">
        <v>58</v>
      </c>
      <c r="C19" s="92">
        <v>2005</v>
      </c>
      <c r="D19" s="92">
        <v>2</v>
      </c>
      <c r="E19" s="47" t="s">
        <v>43</v>
      </c>
    </row>
    <row r="20" spans="1:5">
      <c r="A20" s="90">
        <v>9</v>
      </c>
      <c r="B20" s="51" t="s">
        <v>203</v>
      </c>
      <c r="C20" s="47">
        <v>2005</v>
      </c>
      <c r="D20" s="47" t="s">
        <v>48</v>
      </c>
      <c r="E20" s="47" t="s">
        <v>43</v>
      </c>
    </row>
    <row r="21" spans="1:5">
      <c r="A21" s="90">
        <v>10</v>
      </c>
      <c r="B21" s="50" t="s">
        <v>124</v>
      </c>
      <c r="C21" s="47">
        <v>2005</v>
      </c>
      <c r="D21" s="47" t="s">
        <v>38</v>
      </c>
      <c r="E21" s="47" t="s">
        <v>43</v>
      </c>
    </row>
    <row r="22" spans="1:5">
      <c r="A22" s="90">
        <v>11</v>
      </c>
      <c r="B22" s="50" t="s">
        <v>67</v>
      </c>
      <c r="C22" s="47">
        <v>2003</v>
      </c>
      <c r="D22" s="47">
        <v>2</v>
      </c>
      <c r="E22" s="47" t="s">
        <v>43</v>
      </c>
    </row>
    <row r="23" spans="1:5">
      <c r="A23" s="90">
        <v>12</v>
      </c>
      <c r="B23" s="51" t="s">
        <v>127</v>
      </c>
      <c r="C23" s="47">
        <v>2002</v>
      </c>
      <c r="D23" s="47" t="s">
        <v>38</v>
      </c>
      <c r="E23" s="47" t="s">
        <v>43</v>
      </c>
    </row>
    <row r="24" spans="1:5">
      <c r="A24" s="90">
        <v>13</v>
      </c>
      <c r="B24" s="51" t="s">
        <v>63</v>
      </c>
      <c r="C24" s="47">
        <v>2002</v>
      </c>
      <c r="D24" s="47">
        <v>3</v>
      </c>
      <c r="E24" s="47" t="s">
        <v>43</v>
      </c>
    </row>
    <row r="25" spans="1:5">
      <c r="A25" s="90">
        <v>14</v>
      </c>
      <c r="B25" s="50" t="s">
        <v>128</v>
      </c>
      <c r="C25" s="47">
        <v>2007</v>
      </c>
      <c r="D25" s="47" t="s">
        <v>38</v>
      </c>
      <c r="E25" s="47" t="s">
        <v>129</v>
      </c>
    </row>
    <row r="26" spans="1:5">
      <c r="A26" s="90">
        <v>15</v>
      </c>
      <c r="B26" s="51" t="s">
        <v>130</v>
      </c>
      <c r="C26" s="47">
        <v>2004</v>
      </c>
      <c r="D26" s="47" t="s">
        <v>38</v>
      </c>
      <c r="E26" s="47" t="s">
        <v>129</v>
      </c>
    </row>
    <row r="27" spans="1:5">
      <c r="A27" s="90">
        <v>16</v>
      </c>
      <c r="B27" s="50" t="s">
        <v>45</v>
      </c>
      <c r="C27" s="47">
        <v>2008</v>
      </c>
      <c r="D27" s="47" t="s">
        <v>38</v>
      </c>
      <c r="E27" s="47" t="s">
        <v>39</v>
      </c>
    </row>
    <row r="28" spans="1:5">
      <c r="A28" s="90">
        <v>17</v>
      </c>
      <c r="B28" s="50" t="s">
        <v>200</v>
      </c>
      <c r="C28" s="47">
        <v>2009</v>
      </c>
      <c r="D28" s="47" t="s">
        <v>38</v>
      </c>
      <c r="E28" s="47" t="s">
        <v>39</v>
      </c>
    </row>
    <row r="29" spans="1:5">
      <c r="A29" s="90">
        <v>18</v>
      </c>
      <c r="B29" s="50" t="s">
        <v>133</v>
      </c>
      <c r="C29" s="47">
        <v>2011</v>
      </c>
      <c r="D29" s="47" t="s">
        <v>38</v>
      </c>
      <c r="E29" s="47" t="s">
        <v>39</v>
      </c>
    </row>
    <row r="30" spans="1:5">
      <c r="A30" s="90">
        <v>19</v>
      </c>
      <c r="B30" s="51" t="s">
        <v>135</v>
      </c>
      <c r="C30" s="47">
        <v>2009</v>
      </c>
      <c r="D30" s="47" t="s">
        <v>38</v>
      </c>
      <c r="E30" s="47" t="s">
        <v>39</v>
      </c>
    </row>
    <row r="31" spans="1:5">
      <c r="A31" s="90">
        <v>20</v>
      </c>
      <c r="B31" s="50" t="s">
        <v>138</v>
      </c>
      <c r="C31" s="47">
        <v>2007</v>
      </c>
      <c r="D31" s="47" t="s">
        <v>38</v>
      </c>
      <c r="E31" s="47" t="s">
        <v>39</v>
      </c>
    </row>
    <row r="32" spans="1:5">
      <c r="A32" s="90">
        <v>21</v>
      </c>
      <c r="B32" s="51" t="s">
        <v>201</v>
      </c>
      <c r="C32" s="47">
        <v>2007</v>
      </c>
      <c r="D32" s="47" t="s">
        <v>38</v>
      </c>
      <c r="E32" s="47" t="s">
        <v>39</v>
      </c>
    </row>
    <row r="33" spans="1:5">
      <c r="A33" s="90">
        <v>22</v>
      </c>
      <c r="B33" s="50" t="s">
        <v>37</v>
      </c>
      <c r="C33" s="47">
        <v>2006</v>
      </c>
      <c r="D33" s="47" t="s">
        <v>60</v>
      </c>
      <c r="E33" s="47" t="s">
        <v>39</v>
      </c>
    </row>
    <row r="34" spans="1:5">
      <c r="A34" s="90">
        <v>23</v>
      </c>
      <c r="B34" s="51" t="s">
        <v>59</v>
      </c>
      <c r="C34" s="47">
        <v>2004</v>
      </c>
      <c r="D34" s="47">
        <v>2</v>
      </c>
      <c r="E34" s="47" t="s">
        <v>39</v>
      </c>
    </row>
    <row r="35" spans="1:5">
      <c r="A35" s="90">
        <v>24</v>
      </c>
      <c r="B35" s="51" t="s">
        <v>140</v>
      </c>
      <c r="C35" s="47">
        <v>2004</v>
      </c>
      <c r="D35" s="47">
        <v>3</v>
      </c>
      <c r="E35" s="47" t="s">
        <v>39</v>
      </c>
    </row>
    <row r="36" spans="1:5">
      <c r="A36" s="90">
        <v>25</v>
      </c>
      <c r="B36" s="51" t="s">
        <v>143</v>
      </c>
      <c r="C36" s="47">
        <v>2009</v>
      </c>
      <c r="D36" s="47" t="s">
        <v>38</v>
      </c>
      <c r="E36" s="47" t="s">
        <v>41</v>
      </c>
    </row>
    <row r="37" spans="1:5">
      <c r="A37" s="90">
        <v>26</v>
      </c>
      <c r="B37" s="51" t="s">
        <v>183</v>
      </c>
      <c r="C37" s="47">
        <v>2008</v>
      </c>
      <c r="D37" s="47" t="s">
        <v>38</v>
      </c>
      <c r="E37" s="47" t="s">
        <v>41</v>
      </c>
    </row>
    <row r="38" spans="1:5">
      <c r="A38" s="90">
        <v>27</v>
      </c>
      <c r="B38" s="51" t="s">
        <v>202</v>
      </c>
      <c r="C38" s="47">
        <v>2008</v>
      </c>
      <c r="D38" s="47" t="s">
        <v>38</v>
      </c>
      <c r="E38" s="47" t="s">
        <v>41</v>
      </c>
    </row>
    <row r="39" spans="1:5">
      <c r="A39" s="90">
        <v>28</v>
      </c>
      <c r="B39" s="50" t="s">
        <v>144</v>
      </c>
      <c r="C39" s="47">
        <v>2007</v>
      </c>
      <c r="D39" s="47" t="s">
        <v>38</v>
      </c>
      <c r="E39" s="47" t="s">
        <v>41</v>
      </c>
    </row>
    <row r="40" spans="1:5">
      <c r="A40" s="90">
        <v>29</v>
      </c>
      <c r="B40" s="50" t="s">
        <v>147</v>
      </c>
      <c r="C40" s="92">
        <v>2006</v>
      </c>
      <c r="D40" s="92" t="s">
        <v>38</v>
      </c>
      <c r="E40" s="47" t="s">
        <v>41</v>
      </c>
    </row>
    <row r="41" spans="1:5">
      <c r="A41" s="90">
        <v>30</v>
      </c>
      <c r="B41" s="50" t="s">
        <v>46</v>
      </c>
      <c r="C41" s="47">
        <v>2007</v>
      </c>
      <c r="D41" s="47" t="s">
        <v>38</v>
      </c>
      <c r="E41" s="47" t="s">
        <v>41</v>
      </c>
    </row>
    <row r="42" spans="1:5">
      <c r="A42" s="90">
        <v>31</v>
      </c>
      <c r="B42" s="50" t="s">
        <v>93</v>
      </c>
      <c r="C42" s="47">
        <v>2006</v>
      </c>
      <c r="D42" s="47" t="s">
        <v>38</v>
      </c>
      <c r="E42" s="47" t="s">
        <v>41</v>
      </c>
    </row>
    <row r="43" spans="1:5">
      <c r="A43" s="90">
        <v>32</v>
      </c>
      <c r="B43" s="51" t="s">
        <v>142</v>
      </c>
      <c r="C43" s="47">
        <v>2007</v>
      </c>
      <c r="D43" s="47" t="s">
        <v>38</v>
      </c>
      <c r="E43" s="47" t="s">
        <v>41</v>
      </c>
    </row>
    <row r="44" spans="1:5">
      <c r="A44" s="90">
        <v>33</v>
      </c>
      <c r="B44" s="51" t="s">
        <v>149</v>
      </c>
      <c r="C44" s="94">
        <v>2004</v>
      </c>
      <c r="D44" s="94" t="s">
        <v>48</v>
      </c>
      <c r="E44" s="47" t="s">
        <v>41</v>
      </c>
    </row>
    <row r="45" spans="1:5">
      <c r="A45" s="90">
        <v>34</v>
      </c>
      <c r="B45" s="51" t="s">
        <v>54</v>
      </c>
      <c r="C45" s="47">
        <v>2004</v>
      </c>
      <c r="D45" s="47">
        <v>1</v>
      </c>
      <c r="E45" s="47" t="s">
        <v>41</v>
      </c>
    </row>
    <row r="46" spans="1:5">
      <c r="A46" s="90">
        <v>35</v>
      </c>
      <c r="B46" s="50" t="s">
        <v>56</v>
      </c>
      <c r="C46" s="47">
        <v>2005</v>
      </c>
      <c r="D46" s="47">
        <v>2</v>
      </c>
      <c r="E46" s="47" t="s">
        <v>41</v>
      </c>
    </row>
    <row r="47" spans="1:5">
      <c r="A47" s="90">
        <v>36</v>
      </c>
      <c r="B47" s="51" t="s">
        <v>94</v>
      </c>
      <c r="C47" s="93">
        <v>2004</v>
      </c>
      <c r="D47" s="93" t="s">
        <v>60</v>
      </c>
      <c r="E47" s="47" t="s">
        <v>41</v>
      </c>
    </row>
    <row r="48" spans="1:5">
      <c r="A48" s="90">
        <v>37</v>
      </c>
      <c r="B48" s="51" t="s">
        <v>155</v>
      </c>
      <c r="C48" s="93">
        <v>2004</v>
      </c>
      <c r="D48" s="47" t="s">
        <v>48</v>
      </c>
      <c r="E48" s="47" t="s">
        <v>41</v>
      </c>
    </row>
    <row r="49" spans="1:5">
      <c r="A49" s="90">
        <v>38</v>
      </c>
      <c r="B49" s="51" t="s">
        <v>153</v>
      </c>
      <c r="C49" s="47">
        <v>2004</v>
      </c>
      <c r="D49" s="47" t="s">
        <v>60</v>
      </c>
      <c r="E49" s="47" t="s">
        <v>41</v>
      </c>
    </row>
    <row r="50" spans="1:5">
      <c r="A50" s="90">
        <v>39</v>
      </c>
      <c r="B50" s="51" t="s">
        <v>95</v>
      </c>
      <c r="C50" s="93">
        <v>2004</v>
      </c>
      <c r="D50" s="93" t="s">
        <v>48</v>
      </c>
      <c r="E50" s="47" t="s">
        <v>41</v>
      </c>
    </row>
    <row r="51" spans="1:5">
      <c r="A51" s="90">
        <v>40</v>
      </c>
      <c r="B51" s="50" t="s">
        <v>148</v>
      </c>
      <c r="C51" s="92">
        <v>2005</v>
      </c>
      <c r="D51" s="92" t="s">
        <v>38</v>
      </c>
      <c r="E51" s="47" t="s">
        <v>41</v>
      </c>
    </row>
    <row r="52" spans="1:5">
      <c r="A52" s="90">
        <v>41</v>
      </c>
      <c r="B52" s="51" t="s">
        <v>68</v>
      </c>
      <c r="C52" s="47">
        <v>2003</v>
      </c>
      <c r="D52" s="47">
        <v>3</v>
      </c>
      <c r="E52" s="47" t="s">
        <v>41</v>
      </c>
    </row>
    <row r="53" spans="1:5">
      <c r="A53" s="90">
        <v>42</v>
      </c>
      <c r="B53" s="50" t="s">
        <v>150</v>
      </c>
      <c r="C53" s="47">
        <v>2003</v>
      </c>
      <c r="D53" s="47" t="s">
        <v>38</v>
      </c>
      <c r="E53" s="47" t="s">
        <v>41</v>
      </c>
    </row>
    <row r="54" spans="1:5">
      <c r="A54" s="90">
        <v>43</v>
      </c>
      <c r="B54" s="50" t="s">
        <v>151</v>
      </c>
      <c r="C54" s="47">
        <v>2003</v>
      </c>
      <c r="D54" s="47" t="s">
        <v>38</v>
      </c>
      <c r="E54" s="47" t="s">
        <v>41</v>
      </c>
    </row>
    <row r="55" spans="1:5">
      <c r="A55" s="90">
        <v>44</v>
      </c>
      <c r="B55" s="51" t="s">
        <v>64</v>
      </c>
      <c r="C55" s="47">
        <v>2002</v>
      </c>
      <c r="D55" s="47">
        <v>3</v>
      </c>
      <c r="E55" s="47" t="s">
        <v>41</v>
      </c>
    </row>
    <row r="56" spans="1:5">
      <c r="A56" s="90">
        <v>45</v>
      </c>
      <c r="B56" s="51" t="s">
        <v>154</v>
      </c>
      <c r="C56" s="47">
        <v>2003</v>
      </c>
      <c r="D56" s="47">
        <v>3</v>
      </c>
      <c r="E56" s="47" t="s">
        <v>41</v>
      </c>
    </row>
    <row r="57" spans="1:5">
      <c r="A57" s="90">
        <v>46</v>
      </c>
      <c r="B57" s="51" t="s">
        <v>65</v>
      </c>
      <c r="C57" s="47">
        <v>2003</v>
      </c>
      <c r="D57" s="47">
        <v>2</v>
      </c>
      <c r="E57" s="47" t="s">
        <v>41</v>
      </c>
    </row>
    <row r="58" spans="1:5">
      <c r="A58" s="90">
        <v>47</v>
      </c>
      <c r="B58" s="51" t="s">
        <v>156</v>
      </c>
      <c r="C58" s="47">
        <v>2003</v>
      </c>
      <c r="D58" s="47" t="s">
        <v>48</v>
      </c>
      <c r="E58" s="47" t="s">
        <v>41</v>
      </c>
    </row>
    <row r="59" spans="1:5">
      <c r="A59" s="90">
        <v>48</v>
      </c>
      <c r="B59" s="51" t="s">
        <v>189</v>
      </c>
      <c r="C59" s="47">
        <v>2008</v>
      </c>
      <c r="D59" s="47" t="s">
        <v>38</v>
      </c>
      <c r="E59" s="47" t="s">
        <v>97</v>
      </c>
    </row>
    <row r="60" spans="1:5">
      <c r="A60" s="90">
        <v>49</v>
      </c>
      <c r="B60" s="51" t="s">
        <v>157</v>
      </c>
      <c r="C60" s="47">
        <v>2005</v>
      </c>
      <c r="D60" s="47" t="s">
        <v>55</v>
      </c>
      <c r="E60" s="47" t="s">
        <v>97</v>
      </c>
    </row>
    <row r="61" spans="1:5">
      <c r="A61" s="90">
        <v>50</v>
      </c>
      <c r="B61" s="51" t="s">
        <v>188</v>
      </c>
      <c r="C61" s="47">
        <v>2004</v>
      </c>
      <c r="D61" s="47" t="s">
        <v>38</v>
      </c>
      <c r="E61" s="47" t="s">
        <v>97</v>
      </c>
    </row>
    <row r="62" spans="1:5">
      <c r="A62" s="90">
        <v>51</v>
      </c>
      <c r="B62" s="50" t="s">
        <v>158</v>
      </c>
      <c r="C62" s="47">
        <v>2005</v>
      </c>
      <c r="D62" s="47" t="s">
        <v>60</v>
      </c>
      <c r="E62" s="47" t="s">
        <v>97</v>
      </c>
    </row>
    <row r="63" spans="1:5">
      <c r="A63" s="90">
        <v>52</v>
      </c>
      <c r="B63" s="51" t="s">
        <v>187</v>
      </c>
      <c r="C63" s="47">
        <v>2005</v>
      </c>
      <c r="D63" s="47" t="s">
        <v>48</v>
      </c>
      <c r="E63" s="47" t="s">
        <v>97</v>
      </c>
    </row>
    <row r="64" spans="1:5">
      <c r="A64" s="90">
        <v>53</v>
      </c>
      <c r="B64" s="50" t="s">
        <v>159</v>
      </c>
      <c r="C64" s="47">
        <v>2005</v>
      </c>
      <c r="D64" s="47" t="s">
        <v>48</v>
      </c>
      <c r="E64" s="47" t="s">
        <v>97</v>
      </c>
    </row>
    <row r="65" spans="1:5">
      <c r="A65" s="90">
        <v>54</v>
      </c>
      <c r="B65" s="51" t="s">
        <v>99</v>
      </c>
      <c r="C65" s="47">
        <v>2003</v>
      </c>
      <c r="D65" s="47">
        <v>2</v>
      </c>
      <c r="E65" s="47" t="s">
        <v>97</v>
      </c>
    </row>
    <row r="66" spans="1:5">
      <c r="A66" s="90">
        <v>55</v>
      </c>
      <c r="B66" s="51" t="s">
        <v>161</v>
      </c>
      <c r="C66" s="47">
        <v>2002</v>
      </c>
      <c r="D66" s="47">
        <v>2</v>
      </c>
      <c r="E66" s="47" t="s">
        <v>97</v>
      </c>
    </row>
    <row r="67" spans="1:5">
      <c r="A67" s="90">
        <v>56</v>
      </c>
      <c r="B67" s="51" t="s">
        <v>162</v>
      </c>
      <c r="C67" s="47">
        <v>2002</v>
      </c>
      <c r="D67" s="47" t="s">
        <v>55</v>
      </c>
      <c r="E67" s="47" t="s">
        <v>97</v>
      </c>
    </row>
    <row r="68" spans="1:5">
      <c r="A68" s="90">
        <v>57</v>
      </c>
      <c r="B68" s="51" t="s">
        <v>165</v>
      </c>
      <c r="C68" s="47">
        <v>2003</v>
      </c>
      <c r="D68" s="47" t="s">
        <v>60</v>
      </c>
      <c r="E68" s="47" t="s">
        <v>163</v>
      </c>
    </row>
    <row r="69" spans="1:5">
      <c r="A69" s="90">
        <v>58</v>
      </c>
      <c r="B69" s="50" t="s">
        <v>170</v>
      </c>
      <c r="C69" s="47">
        <v>2009</v>
      </c>
      <c r="D69" s="47" t="s">
        <v>38</v>
      </c>
      <c r="E69" s="47" t="s">
        <v>171</v>
      </c>
    </row>
    <row r="70" spans="1:5">
      <c r="A70" s="90">
        <v>59</v>
      </c>
      <c r="B70" s="50" t="s">
        <v>190</v>
      </c>
      <c r="C70" s="47">
        <v>2009</v>
      </c>
      <c r="D70" s="47" t="s">
        <v>38</v>
      </c>
      <c r="E70" s="47" t="s">
        <v>171</v>
      </c>
    </row>
    <row r="71" spans="1:5">
      <c r="A71" s="90">
        <v>60</v>
      </c>
      <c r="B71" s="50" t="s">
        <v>71</v>
      </c>
      <c r="C71" s="47">
        <v>2006</v>
      </c>
      <c r="D71" s="47" t="s">
        <v>48</v>
      </c>
      <c r="E71" s="47" t="s">
        <v>171</v>
      </c>
    </row>
    <row r="72" spans="1:5">
      <c r="A72" s="90">
        <v>61</v>
      </c>
      <c r="B72" s="50" t="s">
        <v>174</v>
      </c>
      <c r="C72" s="47">
        <v>2006</v>
      </c>
      <c r="D72" s="47" t="s">
        <v>55</v>
      </c>
      <c r="E72" s="47" t="s">
        <v>171</v>
      </c>
    </row>
    <row r="73" spans="1:5">
      <c r="A73" s="90">
        <v>62</v>
      </c>
      <c r="B73" s="50" t="s">
        <v>176</v>
      </c>
      <c r="C73" s="47">
        <v>2004</v>
      </c>
      <c r="D73" s="47" t="s">
        <v>60</v>
      </c>
      <c r="E73" s="47" t="s">
        <v>171</v>
      </c>
    </row>
    <row r="74" spans="1:5">
      <c r="A74" s="90">
        <v>63</v>
      </c>
      <c r="B74" s="50" t="s">
        <v>172</v>
      </c>
      <c r="C74" s="47">
        <v>2005</v>
      </c>
      <c r="D74" s="47" t="s">
        <v>60</v>
      </c>
      <c r="E74" s="47" t="s">
        <v>171</v>
      </c>
    </row>
    <row r="75" spans="1:5">
      <c r="A75" s="90">
        <v>64</v>
      </c>
      <c r="B75" s="51" t="s">
        <v>197</v>
      </c>
      <c r="C75" s="47">
        <v>2004</v>
      </c>
      <c r="D75" s="47" t="s">
        <v>38</v>
      </c>
      <c r="E75" s="47" t="s">
        <v>171</v>
      </c>
    </row>
    <row r="76" spans="1:5">
      <c r="A76" s="90">
        <v>65</v>
      </c>
      <c r="B76" s="51" t="s">
        <v>177</v>
      </c>
      <c r="C76" s="47">
        <v>2002</v>
      </c>
      <c r="D76" s="47">
        <v>3</v>
      </c>
      <c r="E76" s="47" t="s">
        <v>171</v>
      </c>
    </row>
    <row r="77" spans="1:5">
      <c r="A77" s="90">
        <v>66</v>
      </c>
      <c r="B77" s="95" t="s">
        <v>192</v>
      </c>
      <c r="C77" s="92">
        <v>2002</v>
      </c>
      <c r="D77" s="92" t="s">
        <v>38</v>
      </c>
      <c r="E77" s="47" t="s">
        <v>171</v>
      </c>
    </row>
    <row r="78" spans="1:5">
      <c r="A78" s="90">
        <v>67</v>
      </c>
      <c r="B78" s="96" t="s">
        <v>178</v>
      </c>
      <c r="C78" s="47">
        <v>2008</v>
      </c>
      <c r="D78" s="47" t="s">
        <v>38</v>
      </c>
      <c r="E78" s="47" t="s">
        <v>61</v>
      </c>
    </row>
    <row r="79" spans="1:5">
      <c r="A79" s="90">
        <v>68</v>
      </c>
      <c r="B79" s="50" t="s">
        <v>53</v>
      </c>
      <c r="C79" s="47">
        <v>2006</v>
      </c>
      <c r="D79" s="47" t="s">
        <v>60</v>
      </c>
      <c r="E79" s="47" t="s">
        <v>61</v>
      </c>
    </row>
    <row r="80" spans="1:5">
      <c r="A80" s="90">
        <v>69</v>
      </c>
      <c r="B80" s="91" t="s">
        <v>89</v>
      </c>
      <c r="C80" s="47">
        <v>2005</v>
      </c>
      <c r="D80" s="47" t="s">
        <v>55</v>
      </c>
      <c r="E80" s="47" t="s">
        <v>61</v>
      </c>
    </row>
    <row r="81" spans="1:11">
      <c r="A81" s="90">
        <v>70</v>
      </c>
      <c r="B81" s="51" t="s">
        <v>92</v>
      </c>
      <c r="C81" s="94">
        <v>2004</v>
      </c>
      <c r="D81" s="94" t="s">
        <v>48</v>
      </c>
      <c r="E81" s="47" t="s">
        <v>61</v>
      </c>
    </row>
    <row r="82" spans="1:11">
      <c r="A82" s="90">
        <v>71</v>
      </c>
      <c r="B82" s="51" t="s">
        <v>91</v>
      </c>
      <c r="C82" s="47">
        <v>2004</v>
      </c>
      <c r="D82" s="47" t="s">
        <v>60</v>
      </c>
      <c r="E82" s="47" t="s">
        <v>61</v>
      </c>
    </row>
    <row r="83" spans="1:11">
      <c r="A83" s="90">
        <v>72</v>
      </c>
      <c r="B83" s="50" t="s">
        <v>90</v>
      </c>
      <c r="C83" s="47">
        <v>2005</v>
      </c>
      <c r="D83" s="47" t="s">
        <v>48</v>
      </c>
      <c r="E83" s="47" t="s">
        <v>61</v>
      </c>
    </row>
    <row r="84" spans="1:11">
      <c r="A84" s="90">
        <v>73</v>
      </c>
      <c r="B84" s="51" t="s">
        <v>182</v>
      </c>
      <c r="C84" s="47">
        <v>2002</v>
      </c>
      <c r="D84" s="47">
        <v>2</v>
      </c>
      <c r="E84" s="47" t="s">
        <v>61</v>
      </c>
    </row>
    <row r="85" spans="1:11" s="65" customFormat="1">
      <c r="A85" s="90">
        <v>74</v>
      </c>
      <c r="B85" s="51" t="s">
        <v>180</v>
      </c>
      <c r="C85" s="47">
        <v>2003</v>
      </c>
      <c r="D85" s="47" t="s">
        <v>38</v>
      </c>
      <c r="E85" s="47" t="s">
        <v>61</v>
      </c>
    </row>
    <row r="86" spans="1:11" s="65" customFormat="1"/>
    <row r="87" spans="1:11" s="65" customFormat="1">
      <c r="A87" s="39" t="s">
        <v>31</v>
      </c>
      <c r="B87" s="40"/>
      <c r="C87" s="40"/>
      <c r="D87" s="7" t="s">
        <v>32</v>
      </c>
      <c r="E87" s="40"/>
      <c r="F87" s="42"/>
      <c r="G87" s="43"/>
      <c r="H87" s="43"/>
      <c r="I87"/>
      <c r="J87"/>
      <c r="K87"/>
    </row>
    <row r="88" spans="1:11" s="65" customFormat="1" ht="18">
      <c r="A88" s="7" t="s">
        <v>33</v>
      </c>
      <c r="B88" s="7"/>
      <c r="C88" s="7"/>
      <c r="D88" s="44" t="s">
        <v>34</v>
      </c>
      <c r="E88" s="44"/>
      <c r="F88" s="45"/>
      <c r="G88" s="43"/>
      <c r="H88" s="43"/>
      <c r="I88"/>
      <c r="J88"/>
      <c r="K88"/>
    </row>
    <row r="89" spans="1:11" s="65" customFormat="1"/>
    <row r="90" spans="1:11" s="65" customFormat="1"/>
    <row r="91" spans="1:11" s="65" customFormat="1"/>
    <row r="92" spans="1:11" s="65" customFormat="1"/>
    <row r="93" spans="1:11" s="65" customFormat="1"/>
    <row r="94" spans="1:11" s="65" customFormat="1"/>
    <row r="95" spans="1:11" s="65" customFormat="1"/>
    <row r="96" spans="1:11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pans="1:5" s="65" customFormat="1"/>
    <row r="162" spans="1:5" s="65" customFormat="1"/>
    <row r="163" spans="1:5" s="65" customFormat="1"/>
    <row r="164" spans="1:5" s="65" customFormat="1"/>
    <row r="165" spans="1:5" s="65" customFormat="1"/>
    <row r="166" spans="1:5" s="65" customFormat="1"/>
    <row r="167" spans="1:5" s="65" customFormat="1"/>
    <row r="168" spans="1:5" s="65" customFormat="1"/>
    <row r="169" spans="1:5" s="65" customFormat="1"/>
    <row r="170" spans="1:5" s="65" customFormat="1"/>
    <row r="171" spans="1:5">
      <c r="A171" s="65"/>
      <c r="B171" s="65"/>
      <c r="C171" s="65"/>
      <c r="D171" s="65"/>
      <c r="E171" s="65"/>
    </row>
  </sheetData>
  <sortState ref="B9:E82">
    <sortCondition ref="E9:E82"/>
  </sortState>
  <mergeCells count="6">
    <mergeCell ref="A4:E4"/>
    <mergeCell ref="A5:E5"/>
    <mergeCell ref="A6:E6"/>
    <mergeCell ref="A1:E1"/>
    <mergeCell ref="A2:E2"/>
    <mergeCell ref="A3:E3"/>
  </mergeCells>
  <pageMargins left="0.52" right="0.11811023622047245" top="0.37" bottom="0.3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3"/>
  <sheetViews>
    <sheetView workbookViewId="0">
      <selection sqref="A1:AA3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</row>
    <row r="3" spans="1:27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</row>
    <row r="4" spans="1:27">
      <c r="A4" s="136" t="s">
        <v>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</row>
    <row r="5" spans="1:27">
      <c r="A5" s="136" t="s">
        <v>30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</row>
    <row r="6" spans="1:27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</row>
    <row r="7" spans="1:27">
      <c r="A7" s="135" t="s">
        <v>25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</row>
    <row r="8" spans="1:27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27" ht="15.75">
      <c r="B9" t="s">
        <v>26</v>
      </c>
      <c r="J9" s="20"/>
      <c r="K9" s="20"/>
      <c r="L9" s="21"/>
      <c r="M9" s="22"/>
      <c r="N9" s="23"/>
      <c r="R9" t="s">
        <v>105</v>
      </c>
      <c r="V9" s="20"/>
      <c r="W9" s="20"/>
      <c r="Y9" s="20"/>
      <c r="Z9" s="20"/>
    </row>
    <row r="10" spans="1:27" ht="15.75">
      <c r="J10" s="24"/>
      <c r="K10" s="24"/>
      <c r="L10" s="25"/>
      <c r="M10" s="26"/>
      <c r="N10" s="23"/>
      <c r="R10" t="s">
        <v>110</v>
      </c>
      <c r="V10" s="24"/>
      <c r="W10" s="24"/>
      <c r="X10" s="25"/>
      <c r="Y10" s="26"/>
      <c r="Z10" s="23"/>
    </row>
    <row r="12" spans="1:27">
      <c r="A12" s="31">
        <v>1000</v>
      </c>
      <c r="B12" s="35"/>
      <c r="C12" s="35"/>
      <c r="D12" s="35"/>
      <c r="E12" s="33"/>
      <c r="F12" s="132" t="s">
        <v>9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38"/>
      <c r="AA12" s="33"/>
    </row>
    <row r="13" spans="1:27">
      <c r="A13" s="32" t="s">
        <v>204</v>
      </c>
      <c r="B13" s="36" t="s">
        <v>11</v>
      </c>
      <c r="C13" s="36" t="s">
        <v>12</v>
      </c>
      <c r="D13" s="36" t="s">
        <v>13</v>
      </c>
      <c r="E13" s="34" t="s">
        <v>19</v>
      </c>
      <c r="F13" s="29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7">
        <v>20</v>
      </c>
      <c r="Z13" s="34" t="s">
        <v>14</v>
      </c>
      <c r="AA13" s="34" t="s">
        <v>15</v>
      </c>
    </row>
    <row r="14" spans="1:27">
      <c r="A14" s="102">
        <v>1</v>
      </c>
      <c r="B14" s="103" t="s">
        <v>45</v>
      </c>
      <c r="C14" s="102">
        <v>2008</v>
      </c>
      <c r="D14" s="102" t="s">
        <v>38</v>
      </c>
      <c r="E14" s="102" t="s">
        <v>39</v>
      </c>
      <c r="F14" s="104"/>
      <c r="G14" s="104"/>
      <c r="H14" s="104"/>
      <c r="I14" s="104"/>
      <c r="J14" s="104">
        <v>1</v>
      </c>
      <c r="K14" s="104"/>
      <c r="L14" s="104"/>
      <c r="M14" s="104"/>
      <c r="N14" s="104">
        <v>1</v>
      </c>
      <c r="O14" s="104"/>
      <c r="P14" s="104"/>
      <c r="Q14" s="104"/>
      <c r="R14" s="104">
        <v>1</v>
      </c>
      <c r="S14" s="104"/>
      <c r="T14" s="104"/>
      <c r="U14" s="104"/>
      <c r="V14" s="104">
        <v>1</v>
      </c>
      <c r="W14" s="104"/>
      <c r="X14" s="104"/>
      <c r="Y14" s="104"/>
      <c r="Z14" s="105">
        <f>SUM(F14:Y14)</f>
        <v>4</v>
      </c>
      <c r="AA14" s="106">
        <f>SUMPRODUCT(F14:Y14,$F$20:$Y$20)</f>
        <v>3500</v>
      </c>
    </row>
    <row r="15" spans="1:27">
      <c r="A15" s="102">
        <v>2</v>
      </c>
      <c r="B15" s="103" t="s">
        <v>47</v>
      </c>
      <c r="C15" s="102">
        <v>2010</v>
      </c>
      <c r="D15" s="102" t="s">
        <v>38</v>
      </c>
      <c r="E15" s="102" t="s">
        <v>43</v>
      </c>
      <c r="F15" s="104"/>
      <c r="G15" s="104"/>
      <c r="H15" s="104"/>
      <c r="I15" s="104"/>
      <c r="J15" s="104">
        <v>1</v>
      </c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5">
        <f>SUM(F15:Y15)</f>
        <v>1</v>
      </c>
      <c r="AA15" s="106">
        <f>SUMPRODUCT(F15:Y15,$F$20:$Y$20)</f>
        <v>500</v>
      </c>
    </row>
    <row r="16" spans="1:27">
      <c r="A16" s="47">
        <v>3</v>
      </c>
      <c r="B16" s="50" t="s">
        <v>119</v>
      </c>
      <c r="C16" s="47">
        <v>2008</v>
      </c>
      <c r="D16" s="47" t="s">
        <v>38</v>
      </c>
      <c r="E16" s="47" t="s">
        <v>43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9">
        <f>SUM(F16:Y16)</f>
        <v>0</v>
      </c>
      <c r="AA16" s="11">
        <f>SUMPRODUCT(F16:Y16,$F$20:$Y$20)</f>
        <v>0</v>
      </c>
    </row>
    <row r="17" spans="1:27">
      <c r="A17" s="47">
        <v>3</v>
      </c>
      <c r="B17" s="50" t="s">
        <v>200</v>
      </c>
      <c r="C17" s="47">
        <v>2009</v>
      </c>
      <c r="D17" s="47" t="s">
        <v>38</v>
      </c>
      <c r="E17" s="47" t="s">
        <v>39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99">
        <f>SUM(F17:Y17)</f>
        <v>0</v>
      </c>
      <c r="AA17" s="11">
        <f>SUMPRODUCT(F17:Y17,$F$20:$Y$20)</f>
        <v>0</v>
      </c>
    </row>
    <row r="18" spans="1:27">
      <c r="A18" s="47">
        <v>3</v>
      </c>
      <c r="B18" s="51" t="s">
        <v>189</v>
      </c>
      <c r="C18" s="47">
        <v>2008</v>
      </c>
      <c r="D18" s="47" t="s">
        <v>38</v>
      </c>
      <c r="E18" s="47" t="s">
        <v>97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99">
        <f>SUM(F18:Y18)</f>
        <v>0</v>
      </c>
      <c r="AA18" s="11">
        <f>SUMPRODUCT(F18:Y18,$F$20:$Y$20)</f>
        <v>0</v>
      </c>
    </row>
    <row r="19" spans="1:27" ht="15.75" hidden="1">
      <c r="A19" s="17"/>
      <c r="B19" s="10" t="s">
        <v>17</v>
      </c>
      <c r="C19" s="10"/>
      <c r="D19" s="10"/>
      <c r="E19" s="17"/>
      <c r="F19" s="10">
        <f t="shared" ref="F19:Y19" si="0">SUM(F14:F18)</f>
        <v>0</v>
      </c>
      <c r="G19" s="10">
        <f t="shared" si="0"/>
        <v>0</v>
      </c>
      <c r="H19" s="10">
        <f t="shared" si="0"/>
        <v>0</v>
      </c>
      <c r="I19" s="10">
        <f t="shared" si="0"/>
        <v>0</v>
      </c>
      <c r="J19" s="10">
        <f t="shared" si="0"/>
        <v>2</v>
      </c>
      <c r="K19" s="10">
        <f t="shared" si="0"/>
        <v>0</v>
      </c>
      <c r="L19" s="10">
        <f t="shared" si="0"/>
        <v>0</v>
      </c>
      <c r="M19" s="10">
        <f t="shared" si="0"/>
        <v>0</v>
      </c>
      <c r="N19" s="10">
        <f t="shared" si="0"/>
        <v>1</v>
      </c>
      <c r="O19" s="10">
        <f t="shared" si="0"/>
        <v>0</v>
      </c>
      <c r="P19" s="10">
        <f t="shared" si="0"/>
        <v>0</v>
      </c>
      <c r="Q19" s="10">
        <f t="shared" si="0"/>
        <v>0</v>
      </c>
      <c r="R19" s="10">
        <f t="shared" si="0"/>
        <v>1</v>
      </c>
      <c r="S19" s="10">
        <f t="shared" si="0"/>
        <v>0</v>
      </c>
      <c r="T19" s="10">
        <f t="shared" si="0"/>
        <v>0</v>
      </c>
      <c r="U19" s="10">
        <f t="shared" si="0"/>
        <v>0</v>
      </c>
      <c r="V19" s="10">
        <f t="shared" si="0"/>
        <v>1</v>
      </c>
      <c r="W19" s="10">
        <f t="shared" si="0"/>
        <v>0</v>
      </c>
      <c r="X19" s="10">
        <f t="shared" si="0"/>
        <v>0</v>
      </c>
      <c r="Y19" s="10">
        <f t="shared" si="0"/>
        <v>0</v>
      </c>
      <c r="Z19" s="9"/>
      <c r="AA19" s="10"/>
    </row>
    <row r="20" spans="1:27" hidden="1">
      <c r="A20" s="7"/>
      <c r="B20" s="7" t="s">
        <v>18</v>
      </c>
      <c r="C20" s="7"/>
      <c r="D20" s="7"/>
      <c r="E20" s="7"/>
      <c r="F20" s="18">
        <f t="shared" ref="F20:Y20" si="1">IF(F19=0,0,$A$12/F19)</f>
        <v>0</v>
      </c>
      <c r="G20" s="18">
        <f t="shared" si="1"/>
        <v>0</v>
      </c>
      <c r="H20" s="18">
        <f t="shared" si="1"/>
        <v>0</v>
      </c>
      <c r="I20" s="18">
        <f t="shared" si="1"/>
        <v>0</v>
      </c>
      <c r="J20" s="18">
        <f t="shared" si="1"/>
        <v>500</v>
      </c>
      <c r="K20" s="18">
        <f t="shared" si="1"/>
        <v>0</v>
      </c>
      <c r="L20" s="18">
        <f t="shared" si="1"/>
        <v>0</v>
      </c>
      <c r="M20" s="18">
        <f t="shared" si="1"/>
        <v>0</v>
      </c>
      <c r="N20" s="18">
        <f t="shared" si="1"/>
        <v>1000</v>
      </c>
      <c r="O20" s="18">
        <f t="shared" si="1"/>
        <v>0</v>
      </c>
      <c r="P20" s="18">
        <f t="shared" si="1"/>
        <v>0</v>
      </c>
      <c r="Q20" s="18">
        <f t="shared" si="1"/>
        <v>0</v>
      </c>
      <c r="R20" s="18">
        <f t="shared" si="1"/>
        <v>1000</v>
      </c>
      <c r="S20" s="18">
        <f t="shared" si="1"/>
        <v>0</v>
      </c>
      <c r="T20" s="18">
        <f t="shared" si="1"/>
        <v>0</v>
      </c>
      <c r="U20" s="18">
        <f t="shared" si="1"/>
        <v>0</v>
      </c>
      <c r="V20" s="18">
        <f t="shared" si="1"/>
        <v>1000</v>
      </c>
      <c r="W20" s="18">
        <f t="shared" si="1"/>
        <v>0</v>
      </c>
      <c r="X20" s="18">
        <f t="shared" si="1"/>
        <v>0</v>
      </c>
      <c r="Y20" s="18">
        <f t="shared" si="1"/>
        <v>0</v>
      </c>
      <c r="Z20" s="8"/>
      <c r="AA20" s="7"/>
    </row>
    <row r="22" spans="1:27">
      <c r="B22" s="39" t="s">
        <v>31</v>
      </c>
      <c r="C22" s="40"/>
      <c r="D22" s="40"/>
      <c r="E22" s="7" t="s">
        <v>32</v>
      </c>
      <c r="F22" s="40"/>
      <c r="G22" s="41"/>
      <c r="H22" s="41"/>
      <c r="I22" s="42"/>
      <c r="J22" s="43"/>
      <c r="K22" s="43"/>
    </row>
    <row r="23" spans="1:27" ht="18">
      <c r="B23" s="7" t="s">
        <v>33</v>
      </c>
      <c r="C23" s="7"/>
      <c r="D23" s="7"/>
      <c r="E23" s="44" t="s">
        <v>34</v>
      </c>
      <c r="F23" s="44"/>
      <c r="G23" s="8"/>
      <c r="H23" s="8"/>
      <c r="I23" s="45"/>
      <c r="J23" s="43"/>
      <c r="K23" s="43"/>
    </row>
  </sheetData>
  <sortState ref="B14:AA18">
    <sortCondition descending="1" ref="AA14:AA18"/>
  </sortState>
  <mergeCells count="8">
    <mergeCell ref="F12:Y12"/>
    <mergeCell ref="A7:AA7"/>
    <mergeCell ref="A1:AA1"/>
    <mergeCell ref="A2:AA2"/>
    <mergeCell ref="A3:AA3"/>
    <mergeCell ref="A4:AA4"/>
    <mergeCell ref="A5:AA5"/>
    <mergeCell ref="A6:AA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8"/>
  <sheetViews>
    <sheetView workbookViewId="0">
      <selection activeCell="A14" sqref="A14:A23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</row>
    <row r="3" spans="1:27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</row>
    <row r="4" spans="1:27">
      <c r="A4" s="136" t="s">
        <v>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</row>
    <row r="5" spans="1:27">
      <c r="A5" s="136" t="s">
        <v>30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</row>
    <row r="6" spans="1:27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</row>
    <row r="7" spans="1:27">
      <c r="A7" s="135" t="s">
        <v>25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</row>
    <row r="8" spans="1:27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27" ht="15.75">
      <c r="B9" t="s">
        <v>26</v>
      </c>
      <c r="J9" s="20"/>
      <c r="K9" s="20"/>
      <c r="L9" s="21"/>
      <c r="M9" s="22"/>
      <c r="N9" s="23"/>
      <c r="R9" t="s">
        <v>105</v>
      </c>
      <c r="V9" s="20"/>
      <c r="W9" s="20"/>
      <c r="Y9" s="20"/>
      <c r="Z9" s="20"/>
    </row>
    <row r="10" spans="1:27" ht="15.75">
      <c r="J10" s="24"/>
      <c r="K10" s="24"/>
      <c r="L10" s="25"/>
      <c r="M10" s="26"/>
      <c r="N10" s="23"/>
      <c r="R10" t="s">
        <v>111</v>
      </c>
      <c r="V10" s="24"/>
      <c r="W10" s="24"/>
      <c r="X10" s="25"/>
      <c r="Y10" s="26"/>
      <c r="Z10" s="23"/>
    </row>
    <row r="12" spans="1:27">
      <c r="A12" s="31">
        <v>1000</v>
      </c>
      <c r="B12" s="35"/>
      <c r="C12" s="35"/>
      <c r="D12" s="35"/>
      <c r="E12" s="33"/>
      <c r="F12" s="132" t="s">
        <v>9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38"/>
      <c r="AA12" s="33"/>
    </row>
    <row r="13" spans="1:27">
      <c r="A13" s="32" t="s">
        <v>204</v>
      </c>
      <c r="B13" s="36" t="s">
        <v>11</v>
      </c>
      <c r="C13" s="36" t="s">
        <v>12</v>
      </c>
      <c r="D13" s="36" t="s">
        <v>13</v>
      </c>
      <c r="E13" s="34" t="s">
        <v>19</v>
      </c>
      <c r="F13" s="29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7">
        <v>20</v>
      </c>
      <c r="Z13" s="34" t="s">
        <v>14</v>
      </c>
      <c r="AA13" s="34" t="s">
        <v>15</v>
      </c>
    </row>
    <row r="14" spans="1:27">
      <c r="A14" s="102">
        <v>1</v>
      </c>
      <c r="B14" s="103" t="s">
        <v>51</v>
      </c>
      <c r="C14" s="102">
        <v>2008</v>
      </c>
      <c r="D14" s="102" t="s">
        <v>38</v>
      </c>
      <c r="E14" s="102" t="s">
        <v>43</v>
      </c>
      <c r="F14" s="104"/>
      <c r="G14" s="104"/>
      <c r="H14" s="104"/>
      <c r="I14" s="104"/>
      <c r="J14" s="104">
        <v>1</v>
      </c>
      <c r="K14" s="104">
        <v>1</v>
      </c>
      <c r="L14" s="104"/>
      <c r="M14" s="104"/>
      <c r="N14" s="104">
        <v>1</v>
      </c>
      <c r="O14" s="104"/>
      <c r="P14" s="104"/>
      <c r="Q14" s="104"/>
      <c r="R14" s="104">
        <v>1</v>
      </c>
      <c r="S14" s="104">
        <v>1</v>
      </c>
      <c r="T14" s="104"/>
      <c r="U14" s="104"/>
      <c r="V14" s="104">
        <v>1</v>
      </c>
      <c r="W14" s="104"/>
      <c r="X14" s="104"/>
      <c r="Y14" s="104"/>
      <c r="Z14" s="105">
        <f t="shared" ref="Z14:Z23" si="0">SUM(F14:Y14)</f>
        <v>6</v>
      </c>
      <c r="AA14" s="106">
        <f t="shared" ref="AA14:AA23" si="1">SUMPRODUCT(F14:Y14,$F$25:$Y$25)</f>
        <v>5000</v>
      </c>
    </row>
    <row r="15" spans="1:27">
      <c r="A15" s="102">
        <v>2</v>
      </c>
      <c r="B15" s="103" t="s">
        <v>170</v>
      </c>
      <c r="C15" s="102">
        <v>2009</v>
      </c>
      <c r="D15" s="102" t="s">
        <v>38</v>
      </c>
      <c r="E15" s="102" t="s">
        <v>171</v>
      </c>
      <c r="F15" s="104">
        <v>1</v>
      </c>
      <c r="G15" s="104"/>
      <c r="H15" s="104"/>
      <c r="I15" s="104"/>
      <c r="J15" s="104">
        <v>1</v>
      </c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>
        <v>1</v>
      </c>
      <c r="W15" s="104"/>
      <c r="X15" s="104"/>
      <c r="Y15" s="104"/>
      <c r="Z15" s="105">
        <f t="shared" si="0"/>
        <v>3</v>
      </c>
      <c r="AA15" s="106">
        <f t="shared" si="1"/>
        <v>2000</v>
      </c>
    </row>
    <row r="16" spans="1:27">
      <c r="A16" s="47">
        <v>3</v>
      </c>
      <c r="B16" s="50" t="s">
        <v>133</v>
      </c>
      <c r="C16" s="47">
        <v>2011</v>
      </c>
      <c r="D16" s="47" t="s">
        <v>38</v>
      </c>
      <c r="E16" s="47" t="s">
        <v>39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86">
        <f t="shared" si="0"/>
        <v>0</v>
      </c>
      <c r="AA16" s="11">
        <f t="shared" si="1"/>
        <v>0</v>
      </c>
    </row>
    <row r="17" spans="1:27">
      <c r="A17" s="47">
        <v>3</v>
      </c>
      <c r="B17" s="51" t="s">
        <v>135</v>
      </c>
      <c r="C17" s="47">
        <v>2009</v>
      </c>
      <c r="D17" s="47" t="s">
        <v>38</v>
      </c>
      <c r="E17" s="47" t="s">
        <v>39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86">
        <f t="shared" si="0"/>
        <v>0</v>
      </c>
      <c r="AA17" s="11">
        <f t="shared" si="1"/>
        <v>0</v>
      </c>
    </row>
    <row r="18" spans="1:27">
      <c r="A18" s="47">
        <v>3</v>
      </c>
      <c r="B18" s="51" t="s">
        <v>143</v>
      </c>
      <c r="C18" s="47">
        <v>2009</v>
      </c>
      <c r="D18" s="47" t="s">
        <v>38</v>
      </c>
      <c r="E18" s="47" t="s">
        <v>41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86">
        <f t="shared" si="0"/>
        <v>0</v>
      </c>
      <c r="AA18" s="11">
        <f t="shared" si="1"/>
        <v>0</v>
      </c>
    </row>
    <row r="19" spans="1:27">
      <c r="A19" s="47">
        <v>3</v>
      </c>
      <c r="B19" s="50" t="s">
        <v>190</v>
      </c>
      <c r="C19" s="47">
        <v>2009</v>
      </c>
      <c r="D19" s="47" t="s">
        <v>38</v>
      </c>
      <c r="E19" s="47" t="s">
        <v>171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86">
        <f t="shared" si="0"/>
        <v>0</v>
      </c>
      <c r="AA19" s="11">
        <f t="shared" si="1"/>
        <v>0</v>
      </c>
    </row>
    <row r="20" spans="1:27">
      <c r="A20" s="47">
        <v>3</v>
      </c>
      <c r="B20" s="50" t="s">
        <v>120</v>
      </c>
      <c r="C20" s="47">
        <v>2008</v>
      </c>
      <c r="D20" s="47" t="s">
        <v>38</v>
      </c>
      <c r="E20" s="47" t="s">
        <v>43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86">
        <f t="shared" si="0"/>
        <v>0</v>
      </c>
      <c r="AA20" s="11">
        <f t="shared" si="1"/>
        <v>0</v>
      </c>
    </row>
    <row r="21" spans="1:27">
      <c r="A21" s="47">
        <v>3</v>
      </c>
      <c r="B21" s="51" t="s">
        <v>183</v>
      </c>
      <c r="C21" s="47">
        <v>2008</v>
      </c>
      <c r="D21" s="47" t="s">
        <v>38</v>
      </c>
      <c r="E21" s="47" t="s">
        <v>41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86">
        <f t="shared" si="0"/>
        <v>0</v>
      </c>
      <c r="AA21" s="11">
        <f t="shared" si="1"/>
        <v>0</v>
      </c>
    </row>
    <row r="22" spans="1:27">
      <c r="A22" s="47">
        <v>3</v>
      </c>
      <c r="B22" s="51" t="s">
        <v>202</v>
      </c>
      <c r="C22" s="47">
        <v>2008</v>
      </c>
      <c r="D22" s="47" t="s">
        <v>38</v>
      </c>
      <c r="E22" s="47" t="s">
        <v>41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86">
        <f t="shared" si="0"/>
        <v>0</v>
      </c>
      <c r="AA22" s="11">
        <f t="shared" si="1"/>
        <v>0</v>
      </c>
    </row>
    <row r="23" spans="1:27">
      <c r="A23" s="47">
        <v>3</v>
      </c>
      <c r="B23" s="96" t="s">
        <v>178</v>
      </c>
      <c r="C23" s="47">
        <v>2008</v>
      </c>
      <c r="D23" s="47" t="s">
        <v>38</v>
      </c>
      <c r="E23" s="47" t="s">
        <v>61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86">
        <f t="shared" si="0"/>
        <v>0</v>
      </c>
      <c r="AA23" s="11">
        <f t="shared" si="1"/>
        <v>0</v>
      </c>
    </row>
    <row r="24" spans="1:27" ht="16.5" hidden="1" customHeight="1">
      <c r="A24" s="17"/>
      <c r="B24" s="10" t="s">
        <v>17</v>
      </c>
      <c r="C24" s="10"/>
      <c r="D24" s="10"/>
      <c r="E24" s="17"/>
      <c r="F24" s="10">
        <f t="shared" ref="F24:Y24" si="2">SUM(F14:F23)</f>
        <v>1</v>
      </c>
      <c r="G24" s="10">
        <f t="shared" si="2"/>
        <v>0</v>
      </c>
      <c r="H24" s="10">
        <f t="shared" si="2"/>
        <v>0</v>
      </c>
      <c r="I24" s="10">
        <f t="shared" si="2"/>
        <v>0</v>
      </c>
      <c r="J24" s="10">
        <f t="shared" si="2"/>
        <v>2</v>
      </c>
      <c r="K24" s="10">
        <f t="shared" si="2"/>
        <v>1</v>
      </c>
      <c r="L24" s="10">
        <f t="shared" si="2"/>
        <v>0</v>
      </c>
      <c r="M24" s="10">
        <f t="shared" si="2"/>
        <v>0</v>
      </c>
      <c r="N24" s="10">
        <f t="shared" si="2"/>
        <v>1</v>
      </c>
      <c r="O24" s="10">
        <f t="shared" si="2"/>
        <v>0</v>
      </c>
      <c r="P24" s="10">
        <f t="shared" si="2"/>
        <v>0</v>
      </c>
      <c r="Q24" s="10">
        <f t="shared" si="2"/>
        <v>0</v>
      </c>
      <c r="R24" s="10">
        <f t="shared" si="2"/>
        <v>1</v>
      </c>
      <c r="S24" s="10">
        <f t="shared" si="2"/>
        <v>1</v>
      </c>
      <c r="T24" s="10">
        <f t="shared" si="2"/>
        <v>0</v>
      </c>
      <c r="U24" s="10">
        <f t="shared" si="2"/>
        <v>0</v>
      </c>
      <c r="V24" s="10">
        <f t="shared" si="2"/>
        <v>2</v>
      </c>
      <c r="W24" s="10">
        <f t="shared" si="2"/>
        <v>0</v>
      </c>
      <c r="X24" s="10">
        <f t="shared" si="2"/>
        <v>0</v>
      </c>
      <c r="Y24" s="10">
        <f t="shared" si="2"/>
        <v>0</v>
      </c>
      <c r="Z24" s="86"/>
      <c r="AA24" s="10"/>
    </row>
    <row r="25" spans="1:27" hidden="1">
      <c r="A25" s="7"/>
      <c r="B25" s="7" t="s">
        <v>18</v>
      </c>
      <c r="C25" s="7"/>
      <c r="D25" s="7"/>
      <c r="E25" s="7"/>
      <c r="F25" s="18">
        <f t="shared" ref="F25:Y25" si="3">IF(F24=0,0,$A$12/F24)</f>
        <v>1000</v>
      </c>
      <c r="G25" s="18">
        <f t="shared" si="3"/>
        <v>0</v>
      </c>
      <c r="H25" s="18">
        <f t="shared" si="3"/>
        <v>0</v>
      </c>
      <c r="I25" s="18">
        <f t="shared" si="3"/>
        <v>0</v>
      </c>
      <c r="J25" s="18">
        <f t="shared" si="3"/>
        <v>500</v>
      </c>
      <c r="K25" s="18">
        <f t="shared" si="3"/>
        <v>1000</v>
      </c>
      <c r="L25" s="18">
        <f t="shared" si="3"/>
        <v>0</v>
      </c>
      <c r="M25" s="18">
        <f t="shared" si="3"/>
        <v>0</v>
      </c>
      <c r="N25" s="18">
        <f t="shared" si="3"/>
        <v>1000</v>
      </c>
      <c r="O25" s="18">
        <f t="shared" si="3"/>
        <v>0</v>
      </c>
      <c r="P25" s="18">
        <f t="shared" si="3"/>
        <v>0</v>
      </c>
      <c r="Q25" s="18">
        <f t="shared" si="3"/>
        <v>0</v>
      </c>
      <c r="R25" s="18">
        <f t="shared" si="3"/>
        <v>1000</v>
      </c>
      <c r="S25" s="18">
        <f t="shared" si="3"/>
        <v>1000</v>
      </c>
      <c r="T25" s="18">
        <f t="shared" si="3"/>
        <v>0</v>
      </c>
      <c r="U25" s="18">
        <f t="shared" si="3"/>
        <v>0</v>
      </c>
      <c r="V25" s="18">
        <f t="shared" si="3"/>
        <v>500</v>
      </c>
      <c r="W25" s="18">
        <f t="shared" si="3"/>
        <v>0</v>
      </c>
      <c r="X25" s="18">
        <f t="shared" si="3"/>
        <v>0</v>
      </c>
      <c r="Y25" s="18">
        <f t="shared" si="3"/>
        <v>0</v>
      </c>
      <c r="Z25" s="84"/>
      <c r="AA25" s="7"/>
    </row>
    <row r="27" spans="1:27">
      <c r="B27" s="39" t="s">
        <v>31</v>
      </c>
      <c r="C27" s="40"/>
      <c r="D27" s="40"/>
      <c r="E27" s="7" t="s">
        <v>32</v>
      </c>
      <c r="F27" s="40"/>
      <c r="G27" s="41"/>
      <c r="H27" s="41"/>
      <c r="I27" s="42"/>
      <c r="J27" s="43"/>
      <c r="K27" s="43"/>
    </row>
    <row r="28" spans="1:27" ht="18">
      <c r="B28" s="7" t="s">
        <v>33</v>
      </c>
      <c r="C28" s="7"/>
      <c r="D28" s="7"/>
      <c r="E28" s="44" t="s">
        <v>34</v>
      </c>
      <c r="F28" s="44"/>
      <c r="G28" s="84"/>
      <c r="H28" s="84"/>
      <c r="I28" s="45"/>
      <c r="J28" s="43"/>
      <c r="K28" s="43"/>
    </row>
  </sheetData>
  <sortState ref="B14:AA23">
    <sortCondition descending="1" ref="AA14:AA23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5"/>
  <sheetViews>
    <sheetView workbookViewId="0">
      <selection activeCell="A14" sqref="A14:A20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</row>
    <row r="3" spans="1:27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</row>
    <row r="4" spans="1:27">
      <c r="A4" s="136" t="s">
        <v>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</row>
    <row r="5" spans="1:27">
      <c r="A5" s="136" t="s">
        <v>30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</row>
    <row r="6" spans="1:27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</row>
    <row r="7" spans="1:27">
      <c r="A7" s="135" t="s">
        <v>25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</row>
    <row r="8" spans="1:27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27" ht="15.75">
      <c r="B9" t="s">
        <v>26</v>
      </c>
      <c r="J9" s="20"/>
      <c r="K9" s="20"/>
      <c r="L9" s="21"/>
      <c r="M9" s="22"/>
      <c r="N9" s="23"/>
      <c r="R9" t="s">
        <v>105</v>
      </c>
      <c r="V9" s="20"/>
      <c r="W9" s="20"/>
      <c r="Y9" s="20"/>
      <c r="Z9" s="20"/>
    </row>
    <row r="10" spans="1:27" ht="15.75">
      <c r="J10" s="24"/>
      <c r="K10" s="24"/>
      <c r="L10" s="25"/>
      <c r="M10" s="26"/>
      <c r="N10" s="23"/>
      <c r="R10" t="s">
        <v>113</v>
      </c>
      <c r="V10" s="24"/>
      <c r="W10" s="24"/>
      <c r="X10" s="25"/>
      <c r="Y10" s="26"/>
      <c r="Z10" s="23"/>
    </row>
    <row r="12" spans="1:27">
      <c r="A12" s="31">
        <v>1000</v>
      </c>
      <c r="B12" s="35"/>
      <c r="C12" s="35"/>
      <c r="D12" s="35"/>
      <c r="E12" s="33"/>
      <c r="F12" s="132" t="s">
        <v>9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38"/>
      <c r="AA12" s="33"/>
    </row>
    <row r="13" spans="1:27">
      <c r="A13" s="32" t="s">
        <v>204</v>
      </c>
      <c r="B13" s="36" t="s">
        <v>11</v>
      </c>
      <c r="C13" s="36" t="s">
        <v>12</v>
      </c>
      <c r="D13" s="36" t="s">
        <v>13</v>
      </c>
      <c r="E13" s="34" t="s">
        <v>19</v>
      </c>
      <c r="F13" s="29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7">
        <v>20</v>
      </c>
      <c r="Z13" s="34" t="s">
        <v>14</v>
      </c>
      <c r="AA13" s="34" t="s">
        <v>15</v>
      </c>
    </row>
    <row r="14" spans="1:27">
      <c r="A14" s="102">
        <v>1</v>
      </c>
      <c r="B14" s="103" t="s">
        <v>53</v>
      </c>
      <c r="C14" s="102">
        <v>2006</v>
      </c>
      <c r="D14" s="102" t="s">
        <v>60</v>
      </c>
      <c r="E14" s="102" t="s">
        <v>61</v>
      </c>
      <c r="F14" s="104"/>
      <c r="G14" s="104"/>
      <c r="H14" s="104"/>
      <c r="I14" s="104"/>
      <c r="J14" s="104">
        <v>1</v>
      </c>
      <c r="K14" s="104"/>
      <c r="L14" s="104"/>
      <c r="M14" s="104"/>
      <c r="N14" s="104">
        <v>1</v>
      </c>
      <c r="O14" s="104"/>
      <c r="P14" s="104"/>
      <c r="Q14" s="104"/>
      <c r="R14" s="104">
        <v>1</v>
      </c>
      <c r="S14" s="104">
        <v>1</v>
      </c>
      <c r="T14" s="104"/>
      <c r="U14" s="104"/>
      <c r="V14" s="104">
        <v>1</v>
      </c>
      <c r="W14" s="104"/>
      <c r="X14" s="104"/>
      <c r="Y14" s="104"/>
      <c r="Z14" s="105">
        <f t="shared" ref="Z14:Z20" si="0">SUM(F14:Y14)</f>
        <v>5</v>
      </c>
      <c r="AA14" s="106">
        <f t="shared" ref="AA14:AA20" si="1">SUMPRODUCT(F14:Y14,$F$22:$Y$22)</f>
        <v>2000</v>
      </c>
    </row>
    <row r="15" spans="1:27">
      <c r="A15" s="102">
        <v>2</v>
      </c>
      <c r="B15" s="103" t="s">
        <v>71</v>
      </c>
      <c r="C15" s="102">
        <v>2006</v>
      </c>
      <c r="D15" s="102" t="s">
        <v>48</v>
      </c>
      <c r="E15" s="102" t="s">
        <v>171</v>
      </c>
      <c r="F15" s="104"/>
      <c r="G15" s="104"/>
      <c r="H15" s="104"/>
      <c r="I15" s="104"/>
      <c r="J15" s="104">
        <v>1</v>
      </c>
      <c r="K15" s="104">
        <v>1</v>
      </c>
      <c r="L15" s="104"/>
      <c r="M15" s="104"/>
      <c r="N15" s="104">
        <v>1</v>
      </c>
      <c r="O15" s="104"/>
      <c r="P15" s="104"/>
      <c r="Q15" s="104"/>
      <c r="R15" s="104"/>
      <c r="S15" s="104"/>
      <c r="T15" s="104"/>
      <c r="U15" s="104"/>
      <c r="V15" s="104">
        <v>1</v>
      </c>
      <c r="W15" s="104"/>
      <c r="X15" s="104"/>
      <c r="Y15" s="104"/>
      <c r="Z15" s="105">
        <f t="shared" si="0"/>
        <v>4</v>
      </c>
      <c r="AA15" s="106">
        <f t="shared" si="1"/>
        <v>1750</v>
      </c>
    </row>
    <row r="16" spans="1:27">
      <c r="A16" s="102">
        <v>3</v>
      </c>
      <c r="B16" s="103" t="s">
        <v>49</v>
      </c>
      <c r="C16" s="102">
        <v>2007</v>
      </c>
      <c r="D16" s="102" t="s">
        <v>38</v>
      </c>
      <c r="E16" s="102" t="s">
        <v>43</v>
      </c>
      <c r="F16" s="104">
        <v>1</v>
      </c>
      <c r="G16" s="104"/>
      <c r="H16" s="104"/>
      <c r="I16" s="104"/>
      <c r="J16" s="104">
        <v>1</v>
      </c>
      <c r="K16" s="104"/>
      <c r="L16" s="104"/>
      <c r="M16" s="104"/>
      <c r="N16" s="104">
        <v>1</v>
      </c>
      <c r="O16" s="104"/>
      <c r="P16" s="104"/>
      <c r="Q16" s="104"/>
      <c r="R16" s="104">
        <v>1</v>
      </c>
      <c r="S16" s="104"/>
      <c r="T16" s="104"/>
      <c r="U16" s="104"/>
      <c r="V16" s="104">
        <v>1</v>
      </c>
      <c r="W16" s="104"/>
      <c r="X16" s="104"/>
      <c r="Y16" s="104"/>
      <c r="Z16" s="105">
        <f t="shared" si="0"/>
        <v>5</v>
      </c>
      <c r="AA16" s="106">
        <f t="shared" si="1"/>
        <v>1500</v>
      </c>
    </row>
    <row r="17" spans="1:27">
      <c r="A17" s="47">
        <v>4</v>
      </c>
      <c r="B17" s="50" t="s">
        <v>138</v>
      </c>
      <c r="C17" s="47">
        <v>2007</v>
      </c>
      <c r="D17" s="47" t="s">
        <v>38</v>
      </c>
      <c r="E17" s="47" t="s">
        <v>39</v>
      </c>
      <c r="F17" s="10">
        <v>1</v>
      </c>
      <c r="G17" s="10"/>
      <c r="H17" s="10"/>
      <c r="I17" s="10"/>
      <c r="J17" s="10">
        <v>1</v>
      </c>
      <c r="K17" s="10"/>
      <c r="L17" s="10"/>
      <c r="M17" s="10"/>
      <c r="N17" s="10">
        <v>1</v>
      </c>
      <c r="O17" s="10"/>
      <c r="P17" s="10"/>
      <c r="Q17" s="10"/>
      <c r="R17" s="10">
        <v>1</v>
      </c>
      <c r="S17" s="10"/>
      <c r="T17" s="10"/>
      <c r="U17" s="10"/>
      <c r="V17" s="10"/>
      <c r="W17" s="10"/>
      <c r="X17" s="10"/>
      <c r="Y17" s="10"/>
      <c r="Z17" s="86">
        <f t="shared" si="0"/>
        <v>4</v>
      </c>
      <c r="AA17" s="11">
        <f t="shared" si="1"/>
        <v>1250</v>
      </c>
    </row>
    <row r="18" spans="1:27">
      <c r="A18" s="47">
        <v>5</v>
      </c>
      <c r="B18" s="50" t="s">
        <v>144</v>
      </c>
      <c r="C18" s="47">
        <v>2007</v>
      </c>
      <c r="D18" s="47" t="s">
        <v>38</v>
      </c>
      <c r="E18" s="47" t="s">
        <v>41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v>1</v>
      </c>
      <c r="S18" s="10"/>
      <c r="T18" s="10"/>
      <c r="U18" s="10"/>
      <c r="V18" s="10">
        <v>1</v>
      </c>
      <c r="W18" s="10"/>
      <c r="X18" s="10"/>
      <c r="Y18" s="10"/>
      <c r="Z18" s="99">
        <f t="shared" si="0"/>
        <v>2</v>
      </c>
      <c r="AA18" s="11">
        <f t="shared" si="1"/>
        <v>500</v>
      </c>
    </row>
    <row r="19" spans="1:27">
      <c r="A19" s="47">
        <v>6</v>
      </c>
      <c r="B19" s="50" t="s">
        <v>147</v>
      </c>
      <c r="C19" s="92">
        <v>2006</v>
      </c>
      <c r="D19" s="92" t="s">
        <v>38</v>
      </c>
      <c r="E19" s="47" t="s">
        <v>41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99">
        <f t="shared" si="0"/>
        <v>0</v>
      </c>
      <c r="AA19" s="11">
        <f t="shared" si="1"/>
        <v>0</v>
      </c>
    </row>
    <row r="20" spans="1:27">
      <c r="A20" s="47">
        <v>6</v>
      </c>
      <c r="B20" s="51" t="s">
        <v>201</v>
      </c>
      <c r="C20" s="47">
        <v>2007</v>
      </c>
      <c r="D20" s="47" t="s">
        <v>38</v>
      </c>
      <c r="E20" s="47" t="s">
        <v>39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99">
        <f t="shared" si="0"/>
        <v>0</v>
      </c>
      <c r="AA20" s="11">
        <f t="shared" si="1"/>
        <v>0</v>
      </c>
    </row>
    <row r="21" spans="1:27" ht="15.75" hidden="1">
      <c r="A21" s="17"/>
      <c r="B21" s="10" t="s">
        <v>17</v>
      </c>
      <c r="C21" s="10"/>
      <c r="D21" s="10"/>
      <c r="E21" s="17"/>
      <c r="F21" s="10">
        <f t="shared" ref="F21:Y21" si="2">SUM(F14:F20)</f>
        <v>2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4</v>
      </c>
      <c r="K21" s="10">
        <f t="shared" si="2"/>
        <v>1</v>
      </c>
      <c r="L21" s="10">
        <f t="shared" si="2"/>
        <v>0</v>
      </c>
      <c r="M21" s="10">
        <f t="shared" si="2"/>
        <v>0</v>
      </c>
      <c r="N21" s="10">
        <f t="shared" si="2"/>
        <v>4</v>
      </c>
      <c r="O21" s="10">
        <f t="shared" si="2"/>
        <v>0</v>
      </c>
      <c r="P21" s="10">
        <f t="shared" si="2"/>
        <v>0</v>
      </c>
      <c r="Q21" s="10">
        <f t="shared" si="2"/>
        <v>0</v>
      </c>
      <c r="R21" s="10">
        <f t="shared" si="2"/>
        <v>4</v>
      </c>
      <c r="S21" s="10">
        <f t="shared" si="2"/>
        <v>1</v>
      </c>
      <c r="T21" s="10">
        <f t="shared" si="2"/>
        <v>0</v>
      </c>
      <c r="U21" s="10">
        <f t="shared" si="2"/>
        <v>0</v>
      </c>
      <c r="V21" s="10">
        <f t="shared" si="2"/>
        <v>4</v>
      </c>
      <c r="W21" s="10">
        <f t="shared" si="2"/>
        <v>0</v>
      </c>
      <c r="X21" s="10">
        <f t="shared" si="2"/>
        <v>0</v>
      </c>
      <c r="Y21" s="10">
        <f t="shared" si="2"/>
        <v>0</v>
      </c>
      <c r="Z21" s="9"/>
      <c r="AA21" s="10"/>
    </row>
    <row r="22" spans="1:27" hidden="1">
      <c r="A22" s="7"/>
      <c r="B22" s="7" t="s">
        <v>18</v>
      </c>
      <c r="C22" s="7"/>
      <c r="D22" s="7"/>
      <c r="E22" s="7"/>
      <c r="F22" s="18">
        <f t="shared" ref="F22:Y22" si="3">IF(F21=0,0,$A$12/F21)</f>
        <v>500</v>
      </c>
      <c r="G22" s="18">
        <f t="shared" si="3"/>
        <v>0</v>
      </c>
      <c r="H22" s="18">
        <f t="shared" si="3"/>
        <v>0</v>
      </c>
      <c r="I22" s="18">
        <f t="shared" si="3"/>
        <v>0</v>
      </c>
      <c r="J22" s="18">
        <f t="shared" si="3"/>
        <v>250</v>
      </c>
      <c r="K22" s="18">
        <f t="shared" si="3"/>
        <v>1000</v>
      </c>
      <c r="L22" s="18">
        <f t="shared" si="3"/>
        <v>0</v>
      </c>
      <c r="M22" s="18">
        <f t="shared" si="3"/>
        <v>0</v>
      </c>
      <c r="N22" s="18">
        <f t="shared" si="3"/>
        <v>250</v>
      </c>
      <c r="O22" s="18">
        <f t="shared" si="3"/>
        <v>0</v>
      </c>
      <c r="P22" s="18">
        <f t="shared" si="3"/>
        <v>0</v>
      </c>
      <c r="Q22" s="18">
        <f t="shared" si="3"/>
        <v>0</v>
      </c>
      <c r="R22" s="18">
        <f t="shared" si="3"/>
        <v>250</v>
      </c>
      <c r="S22" s="18">
        <f t="shared" si="3"/>
        <v>1000</v>
      </c>
      <c r="T22" s="18">
        <f t="shared" si="3"/>
        <v>0</v>
      </c>
      <c r="U22" s="18">
        <f t="shared" si="3"/>
        <v>0</v>
      </c>
      <c r="V22" s="18">
        <f t="shared" si="3"/>
        <v>250</v>
      </c>
      <c r="W22" s="18">
        <f t="shared" si="3"/>
        <v>0</v>
      </c>
      <c r="X22" s="18">
        <f t="shared" si="3"/>
        <v>0</v>
      </c>
      <c r="Y22" s="18">
        <f t="shared" si="3"/>
        <v>0</v>
      </c>
      <c r="Z22" s="8"/>
      <c r="AA22" s="7"/>
    </row>
    <row r="24" spans="1:27">
      <c r="B24" s="39" t="s">
        <v>31</v>
      </c>
      <c r="C24" s="40"/>
      <c r="D24" s="40"/>
      <c r="E24" s="7" t="s">
        <v>32</v>
      </c>
      <c r="F24" s="40"/>
      <c r="G24" s="41"/>
      <c r="H24" s="41"/>
      <c r="I24" s="42"/>
      <c r="J24" s="43"/>
      <c r="K24" s="43"/>
    </row>
    <row r="25" spans="1:27" ht="18">
      <c r="B25" s="7" t="s">
        <v>33</v>
      </c>
      <c r="C25" s="7"/>
      <c r="D25" s="7"/>
      <c r="E25" s="44" t="s">
        <v>34</v>
      </c>
      <c r="F25" s="44"/>
      <c r="G25" s="8"/>
      <c r="H25" s="8"/>
      <c r="I25" s="45"/>
      <c r="J25" s="43"/>
      <c r="K25" s="43"/>
    </row>
  </sheetData>
  <sortState ref="B14:AA20">
    <sortCondition descending="1" ref="AA14:AA20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24"/>
  <sheetViews>
    <sheetView workbookViewId="0">
      <selection activeCell="A14" sqref="A14:A19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</row>
    <row r="3" spans="1:27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</row>
    <row r="4" spans="1:27">
      <c r="A4" s="136" t="s">
        <v>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</row>
    <row r="5" spans="1:27">
      <c r="A5" s="136" t="s">
        <v>30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</row>
    <row r="6" spans="1:27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</row>
    <row r="7" spans="1:27">
      <c r="A7" s="135" t="s">
        <v>25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</row>
    <row r="8" spans="1:27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27" ht="15.75">
      <c r="B9" t="s">
        <v>26</v>
      </c>
      <c r="J9" s="20"/>
      <c r="K9" s="20"/>
      <c r="L9" s="21"/>
      <c r="M9" s="22"/>
      <c r="N9" s="23"/>
      <c r="R9" t="s">
        <v>105</v>
      </c>
      <c r="V9" s="20"/>
      <c r="W9" s="20"/>
      <c r="Y9" s="20"/>
      <c r="Z9" s="20"/>
    </row>
    <row r="10" spans="1:27" ht="15.75">
      <c r="J10" s="24"/>
      <c r="K10" s="24"/>
      <c r="L10" s="25"/>
      <c r="M10" s="26"/>
      <c r="N10" s="23"/>
      <c r="R10" t="s">
        <v>112</v>
      </c>
      <c r="V10" s="24"/>
      <c r="W10" s="24"/>
      <c r="X10" s="25"/>
      <c r="Y10" s="26"/>
      <c r="Z10" s="23"/>
    </row>
    <row r="12" spans="1:27">
      <c r="A12" s="31">
        <v>1000</v>
      </c>
      <c r="B12" s="35"/>
      <c r="C12" s="35"/>
      <c r="D12" s="35"/>
      <c r="E12" s="33"/>
      <c r="F12" s="132" t="s">
        <v>9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38"/>
      <c r="AA12" s="33"/>
    </row>
    <row r="13" spans="1:27">
      <c r="A13" s="32" t="s">
        <v>204</v>
      </c>
      <c r="B13" s="36" t="s">
        <v>11</v>
      </c>
      <c r="C13" s="36" t="s">
        <v>12</v>
      </c>
      <c r="D13" s="36" t="s">
        <v>13</v>
      </c>
      <c r="E13" s="34" t="s">
        <v>19</v>
      </c>
      <c r="F13" s="29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7">
        <v>20</v>
      </c>
      <c r="Z13" s="34" t="s">
        <v>14</v>
      </c>
      <c r="AA13" s="34" t="s">
        <v>15</v>
      </c>
    </row>
    <row r="14" spans="1:27">
      <c r="A14" s="102">
        <v>1</v>
      </c>
      <c r="B14" s="103" t="s">
        <v>37</v>
      </c>
      <c r="C14" s="102">
        <v>2006</v>
      </c>
      <c r="D14" s="102" t="s">
        <v>60</v>
      </c>
      <c r="E14" s="102" t="s">
        <v>39</v>
      </c>
      <c r="F14" s="104"/>
      <c r="G14" s="104"/>
      <c r="H14" s="104"/>
      <c r="I14" s="104"/>
      <c r="J14" s="104">
        <v>1</v>
      </c>
      <c r="K14" s="104">
        <v>1</v>
      </c>
      <c r="L14" s="104"/>
      <c r="M14" s="104"/>
      <c r="N14" s="104">
        <v>1</v>
      </c>
      <c r="O14" s="104"/>
      <c r="P14" s="104"/>
      <c r="Q14" s="104"/>
      <c r="R14" s="104">
        <v>1</v>
      </c>
      <c r="S14" s="104"/>
      <c r="T14" s="104"/>
      <c r="U14" s="104"/>
      <c r="V14" s="104">
        <v>1</v>
      </c>
      <c r="W14" s="104">
        <v>1</v>
      </c>
      <c r="X14" s="104"/>
      <c r="Y14" s="104"/>
      <c r="Z14" s="105">
        <f t="shared" ref="Z14:Z19" si="0">SUM(F14:Y14)</f>
        <v>6</v>
      </c>
      <c r="AA14" s="106">
        <f t="shared" ref="AA14:AA19" si="1">SUMPRODUCT(F14:Y14,$F$21:$Y$21)</f>
        <v>3416.6666666666665</v>
      </c>
    </row>
    <row r="15" spans="1:27">
      <c r="A15" s="102">
        <v>2</v>
      </c>
      <c r="B15" s="103" t="s">
        <v>174</v>
      </c>
      <c r="C15" s="102">
        <v>2006</v>
      </c>
      <c r="D15" s="102" t="s">
        <v>55</v>
      </c>
      <c r="E15" s="102" t="s">
        <v>171</v>
      </c>
      <c r="F15" s="104">
        <v>1</v>
      </c>
      <c r="G15" s="104"/>
      <c r="H15" s="104"/>
      <c r="I15" s="104"/>
      <c r="J15" s="104">
        <v>1</v>
      </c>
      <c r="K15" s="104"/>
      <c r="L15" s="104"/>
      <c r="M15" s="104"/>
      <c r="N15" s="104">
        <v>1</v>
      </c>
      <c r="O15" s="104"/>
      <c r="P15" s="104"/>
      <c r="Q15" s="104"/>
      <c r="R15" s="104">
        <v>1</v>
      </c>
      <c r="S15" s="104"/>
      <c r="T15" s="104"/>
      <c r="U15" s="104"/>
      <c r="V15" s="104">
        <v>1</v>
      </c>
      <c r="W15" s="104"/>
      <c r="X15" s="104"/>
      <c r="Y15" s="104"/>
      <c r="Z15" s="105">
        <f t="shared" si="0"/>
        <v>5</v>
      </c>
      <c r="AA15" s="106">
        <f t="shared" si="1"/>
        <v>2416.6666666666665</v>
      </c>
    </row>
    <row r="16" spans="1:27">
      <c r="A16" s="102">
        <v>3</v>
      </c>
      <c r="B16" s="103" t="s">
        <v>46</v>
      </c>
      <c r="C16" s="102">
        <v>2007</v>
      </c>
      <c r="D16" s="102" t="s">
        <v>38</v>
      </c>
      <c r="E16" s="102" t="s">
        <v>41</v>
      </c>
      <c r="F16" s="104"/>
      <c r="G16" s="104"/>
      <c r="H16" s="104"/>
      <c r="I16" s="104"/>
      <c r="J16" s="104">
        <v>1</v>
      </c>
      <c r="K16" s="104"/>
      <c r="L16" s="104"/>
      <c r="M16" s="104"/>
      <c r="N16" s="104">
        <v>1</v>
      </c>
      <c r="O16" s="104"/>
      <c r="P16" s="104"/>
      <c r="Q16" s="104"/>
      <c r="R16" s="104"/>
      <c r="S16" s="104"/>
      <c r="T16" s="104"/>
      <c r="U16" s="104"/>
      <c r="V16" s="104">
        <v>1</v>
      </c>
      <c r="W16" s="104"/>
      <c r="X16" s="104"/>
      <c r="Y16" s="104"/>
      <c r="Z16" s="105">
        <f t="shared" si="0"/>
        <v>3</v>
      </c>
      <c r="AA16" s="106">
        <f t="shared" si="1"/>
        <v>916.66666666666663</v>
      </c>
    </row>
    <row r="17" spans="1:27">
      <c r="A17" s="47">
        <v>4</v>
      </c>
      <c r="B17" s="50" t="s">
        <v>93</v>
      </c>
      <c r="C17" s="47">
        <v>2006</v>
      </c>
      <c r="D17" s="47" t="s">
        <v>38</v>
      </c>
      <c r="E17" s="47" t="s">
        <v>41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>
        <v>1</v>
      </c>
      <c r="W17" s="10"/>
      <c r="X17" s="10"/>
      <c r="Y17" s="10"/>
      <c r="Z17" s="86">
        <f t="shared" si="0"/>
        <v>1</v>
      </c>
      <c r="AA17" s="11">
        <f t="shared" si="1"/>
        <v>250</v>
      </c>
    </row>
    <row r="18" spans="1:27">
      <c r="A18" s="47">
        <v>5</v>
      </c>
      <c r="B18" s="50" t="s">
        <v>128</v>
      </c>
      <c r="C18" s="47">
        <v>2007</v>
      </c>
      <c r="D18" s="47" t="s">
        <v>38</v>
      </c>
      <c r="E18" s="47" t="s">
        <v>129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86">
        <f t="shared" si="0"/>
        <v>0</v>
      </c>
      <c r="AA18" s="11">
        <f t="shared" si="1"/>
        <v>0</v>
      </c>
    </row>
    <row r="19" spans="1:27">
      <c r="A19" s="47">
        <v>5</v>
      </c>
      <c r="B19" s="51" t="s">
        <v>142</v>
      </c>
      <c r="C19" s="47">
        <v>2007</v>
      </c>
      <c r="D19" s="47" t="s">
        <v>38</v>
      </c>
      <c r="E19" s="47" t="s">
        <v>41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86">
        <f t="shared" si="0"/>
        <v>0</v>
      </c>
      <c r="AA19" s="11">
        <f t="shared" si="1"/>
        <v>0</v>
      </c>
    </row>
    <row r="20" spans="1:27" ht="15.75" hidden="1">
      <c r="A20" s="47">
        <v>14</v>
      </c>
      <c r="B20" s="10" t="s">
        <v>17</v>
      </c>
      <c r="C20" s="10"/>
      <c r="D20" s="10"/>
      <c r="E20" s="17"/>
      <c r="F20" s="10">
        <f t="shared" ref="F20:Y20" si="2">SUM(F14:F19)</f>
        <v>1</v>
      </c>
      <c r="G20" s="10">
        <f t="shared" si="2"/>
        <v>0</v>
      </c>
      <c r="H20" s="10">
        <f t="shared" si="2"/>
        <v>0</v>
      </c>
      <c r="I20" s="10">
        <f t="shared" si="2"/>
        <v>0</v>
      </c>
      <c r="J20" s="10">
        <f t="shared" si="2"/>
        <v>3</v>
      </c>
      <c r="K20" s="10">
        <f t="shared" si="2"/>
        <v>1</v>
      </c>
      <c r="L20" s="10">
        <f t="shared" si="2"/>
        <v>0</v>
      </c>
      <c r="M20" s="10">
        <f t="shared" si="2"/>
        <v>0</v>
      </c>
      <c r="N20" s="10">
        <f t="shared" si="2"/>
        <v>3</v>
      </c>
      <c r="O20" s="10">
        <f t="shared" si="2"/>
        <v>0</v>
      </c>
      <c r="P20" s="10">
        <f t="shared" si="2"/>
        <v>0</v>
      </c>
      <c r="Q20" s="10">
        <f t="shared" si="2"/>
        <v>0</v>
      </c>
      <c r="R20" s="10">
        <f t="shared" si="2"/>
        <v>2</v>
      </c>
      <c r="S20" s="10">
        <f t="shared" si="2"/>
        <v>0</v>
      </c>
      <c r="T20" s="10">
        <f t="shared" si="2"/>
        <v>0</v>
      </c>
      <c r="U20" s="10">
        <f t="shared" si="2"/>
        <v>0</v>
      </c>
      <c r="V20" s="10">
        <f t="shared" si="2"/>
        <v>4</v>
      </c>
      <c r="W20" s="10">
        <f t="shared" si="2"/>
        <v>1</v>
      </c>
      <c r="X20" s="10">
        <f t="shared" si="2"/>
        <v>0</v>
      </c>
      <c r="Y20" s="10">
        <f t="shared" si="2"/>
        <v>0</v>
      </c>
      <c r="Z20" s="9"/>
      <c r="AA20" s="10"/>
    </row>
    <row r="21" spans="1:27" hidden="1">
      <c r="A21" s="47">
        <v>15</v>
      </c>
      <c r="B21" s="7" t="s">
        <v>18</v>
      </c>
      <c r="C21" s="7"/>
      <c r="D21" s="7"/>
      <c r="E21" s="7"/>
      <c r="F21" s="18">
        <f t="shared" ref="F21:Y21" si="3">IF(F20=0,0,$A$12/F20)</f>
        <v>1000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333.33333333333331</v>
      </c>
      <c r="K21" s="18">
        <f t="shared" si="3"/>
        <v>1000</v>
      </c>
      <c r="L21" s="18">
        <f t="shared" si="3"/>
        <v>0</v>
      </c>
      <c r="M21" s="18">
        <f t="shared" si="3"/>
        <v>0</v>
      </c>
      <c r="N21" s="18">
        <f t="shared" si="3"/>
        <v>333.33333333333331</v>
      </c>
      <c r="O21" s="18">
        <f t="shared" si="3"/>
        <v>0</v>
      </c>
      <c r="P21" s="18">
        <f t="shared" si="3"/>
        <v>0</v>
      </c>
      <c r="Q21" s="18">
        <f t="shared" si="3"/>
        <v>0</v>
      </c>
      <c r="R21" s="18">
        <f t="shared" si="3"/>
        <v>500</v>
      </c>
      <c r="S21" s="18">
        <f t="shared" si="3"/>
        <v>0</v>
      </c>
      <c r="T21" s="18">
        <f t="shared" si="3"/>
        <v>0</v>
      </c>
      <c r="U21" s="18">
        <f t="shared" si="3"/>
        <v>0</v>
      </c>
      <c r="V21" s="18">
        <f t="shared" si="3"/>
        <v>250</v>
      </c>
      <c r="W21" s="18">
        <f t="shared" si="3"/>
        <v>1000</v>
      </c>
      <c r="X21" s="18">
        <f t="shared" si="3"/>
        <v>0</v>
      </c>
      <c r="Y21" s="18">
        <f t="shared" si="3"/>
        <v>0</v>
      </c>
      <c r="Z21" s="8"/>
      <c r="AA21" s="7"/>
    </row>
    <row r="23" spans="1:27">
      <c r="B23" s="39" t="s">
        <v>31</v>
      </c>
      <c r="C23" s="40"/>
      <c r="D23" s="40"/>
      <c r="E23" s="7" t="s">
        <v>32</v>
      </c>
      <c r="F23" s="40"/>
      <c r="G23" s="41"/>
      <c r="H23" s="41"/>
      <c r="I23" s="42"/>
      <c r="J23" s="43"/>
      <c r="K23" s="43"/>
    </row>
    <row r="24" spans="1:27" ht="18">
      <c r="B24" s="7" t="s">
        <v>33</v>
      </c>
      <c r="C24" s="7"/>
      <c r="D24" s="7"/>
      <c r="E24" s="44" t="s">
        <v>34</v>
      </c>
      <c r="F24" s="44"/>
      <c r="G24" s="8"/>
      <c r="H24" s="8"/>
      <c r="I24" s="45"/>
      <c r="J24" s="43"/>
      <c r="K24" s="43"/>
    </row>
  </sheetData>
  <sortState ref="B14:AA19">
    <sortCondition descending="1" ref="AA14:AA19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56999999999999995" right="0.6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activeCell="AF14" sqref="AF14:AF18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85546875" customWidth="1"/>
    <col min="28" max="28" width="3.7109375" customWidth="1"/>
    <col min="29" max="29" width="4" customWidth="1"/>
    <col min="30" max="30" width="4.140625" customWidth="1"/>
    <col min="31" max="31" width="4" customWidth="1"/>
  </cols>
  <sheetData>
    <row r="1" spans="1:33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27"/>
      <c r="AC1" s="27"/>
      <c r="AD1" s="27"/>
      <c r="AE1" s="27"/>
    </row>
    <row r="2" spans="1:33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27"/>
      <c r="AC2" s="27"/>
      <c r="AD2" s="27"/>
      <c r="AE2" s="27"/>
    </row>
    <row r="3" spans="1:33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27"/>
      <c r="AC3" s="27"/>
      <c r="AD3" s="27"/>
      <c r="AE3" s="27"/>
    </row>
    <row r="4" spans="1:33">
      <c r="A4" s="136" t="s">
        <v>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28"/>
      <c r="AC4" s="28"/>
      <c r="AD4" s="28"/>
      <c r="AE4" s="28"/>
    </row>
    <row r="5" spans="1:33">
      <c r="A5" s="136" t="s">
        <v>30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28"/>
      <c r="AC5" s="28"/>
      <c r="AD5" s="28"/>
      <c r="AE5" s="28"/>
    </row>
    <row r="6" spans="1:33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28"/>
      <c r="AC6" s="28"/>
      <c r="AD6" s="28"/>
      <c r="AE6" s="28"/>
    </row>
    <row r="7" spans="1:33">
      <c r="A7" s="135" t="s">
        <v>25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27"/>
      <c r="AC7" s="27"/>
      <c r="AD7" s="27"/>
      <c r="AE7" s="27"/>
    </row>
    <row r="8" spans="1:3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33" ht="15.75">
      <c r="B9" t="s">
        <v>26</v>
      </c>
      <c r="J9" s="20"/>
      <c r="K9" s="20"/>
      <c r="L9" s="21"/>
      <c r="M9" s="22"/>
      <c r="N9" s="23"/>
      <c r="R9" t="s">
        <v>105</v>
      </c>
      <c r="V9" s="20"/>
      <c r="W9" s="20"/>
      <c r="Y9" s="20"/>
      <c r="Z9" s="20"/>
    </row>
    <row r="10" spans="1:33" ht="15.75">
      <c r="J10" s="24"/>
      <c r="K10" s="24"/>
      <c r="L10" s="25"/>
      <c r="M10" s="26"/>
      <c r="N10" s="23"/>
      <c r="R10" t="s">
        <v>114</v>
      </c>
      <c r="V10" s="24"/>
      <c r="W10" s="24"/>
      <c r="X10" s="25"/>
      <c r="Y10" s="26"/>
      <c r="Z10" s="23"/>
    </row>
    <row r="12" spans="1:33">
      <c r="A12" s="31">
        <v>1000</v>
      </c>
      <c r="B12" s="35"/>
      <c r="C12" s="35"/>
      <c r="D12" s="35"/>
      <c r="E12" s="33"/>
      <c r="F12" s="132" t="s">
        <v>9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38"/>
      <c r="AA12" s="33"/>
      <c r="AB12" s="132" t="s">
        <v>10</v>
      </c>
      <c r="AC12" s="133"/>
      <c r="AD12" s="133"/>
      <c r="AE12" s="133"/>
      <c r="AF12" s="74" t="s">
        <v>35</v>
      </c>
    </row>
    <row r="13" spans="1:33">
      <c r="A13" s="32" t="s">
        <v>100</v>
      </c>
      <c r="B13" s="36" t="s">
        <v>11</v>
      </c>
      <c r="C13" s="36" t="s">
        <v>12</v>
      </c>
      <c r="D13" s="36" t="s">
        <v>13</v>
      </c>
      <c r="E13" s="34" t="s">
        <v>19</v>
      </c>
      <c r="F13" s="29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0">
        <v>13</v>
      </c>
      <c r="S13" s="10">
        <v>14</v>
      </c>
      <c r="T13" s="10">
        <v>15</v>
      </c>
      <c r="U13" s="10">
        <v>16</v>
      </c>
      <c r="V13" s="10">
        <v>17</v>
      </c>
      <c r="W13" s="10">
        <v>18</v>
      </c>
      <c r="X13" s="10">
        <v>19</v>
      </c>
      <c r="Y13" s="37">
        <v>20</v>
      </c>
      <c r="Z13" s="34" t="s">
        <v>14</v>
      </c>
      <c r="AA13" s="34" t="s">
        <v>15</v>
      </c>
      <c r="AB13" s="30" t="s">
        <v>16</v>
      </c>
      <c r="AC13" s="9" t="s">
        <v>20</v>
      </c>
      <c r="AD13" s="9" t="s">
        <v>27</v>
      </c>
      <c r="AE13" s="9" t="s">
        <v>21</v>
      </c>
      <c r="AF13" s="99" t="s">
        <v>36</v>
      </c>
    </row>
    <row r="14" spans="1:33">
      <c r="A14" s="102">
        <v>1</v>
      </c>
      <c r="B14" s="115" t="s">
        <v>59</v>
      </c>
      <c r="C14" s="102">
        <v>2004</v>
      </c>
      <c r="D14" s="102">
        <v>2</v>
      </c>
      <c r="E14" s="102" t="s">
        <v>39</v>
      </c>
      <c r="F14" s="104">
        <v>1</v>
      </c>
      <c r="G14" s="104"/>
      <c r="H14" s="104">
        <v>1</v>
      </c>
      <c r="I14" s="104"/>
      <c r="J14" s="104">
        <v>1</v>
      </c>
      <c r="K14" s="104">
        <v>1</v>
      </c>
      <c r="L14" s="104"/>
      <c r="M14" s="104"/>
      <c r="N14" s="104">
        <v>1</v>
      </c>
      <c r="O14" s="104"/>
      <c r="P14" s="104"/>
      <c r="Q14" s="104"/>
      <c r="R14" s="104">
        <v>1</v>
      </c>
      <c r="S14" s="104">
        <v>1</v>
      </c>
      <c r="T14" s="104"/>
      <c r="U14" s="104"/>
      <c r="V14" s="104">
        <v>1</v>
      </c>
      <c r="W14" s="104">
        <v>1</v>
      </c>
      <c r="X14" s="104">
        <v>1</v>
      </c>
      <c r="Y14" s="104"/>
      <c r="Z14" s="105">
        <f t="shared" ref="Z14:Z21" si="0">SUM(F14:Y14)</f>
        <v>10</v>
      </c>
      <c r="AA14" s="106">
        <f t="shared" ref="AA14:AA21" si="1">SUMPRODUCT(F14:Y14,$F$23:$Y$23)</f>
        <v>4000</v>
      </c>
      <c r="AB14" s="123">
        <v>1</v>
      </c>
      <c r="AC14" s="124">
        <v>2</v>
      </c>
      <c r="AD14" s="124">
        <v>3</v>
      </c>
      <c r="AE14" s="124">
        <v>5</v>
      </c>
      <c r="AF14" s="113">
        <v>3</v>
      </c>
      <c r="AG14" s="100"/>
    </row>
    <row r="15" spans="1:33">
      <c r="A15" s="102">
        <v>2</v>
      </c>
      <c r="B15" s="122" t="s">
        <v>89</v>
      </c>
      <c r="C15" s="102">
        <v>2005</v>
      </c>
      <c r="D15" s="102" t="s">
        <v>55</v>
      </c>
      <c r="E15" s="102" t="s">
        <v>61</v>
      </c>
      <c r="F15" s="104">
        <v>1</v>
      </c>
      <c r="G15" s="104"/>
      <c r="H15" s="104"/>
      <c r="I15" s="104"/>
      <c r="J15" s="104">
        <v>1</v>
      </c>
      <c r="K15" s="104">
        <v>1</v>
      </c>
      <c r="L15" s="104"/>
      <c r="M15" s="104"/>
      <c r="N15" s="104">
        <v>1</v>
      </c>
      <c r="O15" s="104">
        <v>1</v>
      </c>
      <c r="P15" s="104"/>
      <c r="Q15" s="104"/>
      <c r="R15" s="104">
        <v>1</v>
      </c>
      <c r="S15" s="104">
        <v>1</v>
      </c>
      <c r="T15" s="104"/>
      <c r="U15" s="104"/>
      <c r="V15" s="104">
        <v>1</v>
      </c>
      <c r="W15" s="104">
        <v>1</v>
      </c>
      <c r="X15" s="104"/>
      <c r="Y15" s="104"/>
      <c r="Z15" s="105">
        <f t="shared" si="0"/>
        <v>9</v>
      </c>
      <c r="AA15" s="106">
        <f t="shared" si="1"/>
        <v>2333.333333333333</v>
      </c>
      <c r="AB15" s="123">
        <v>1</v>
      </c>
      <c r="AC15" s="124">
        <v>3</v>
      </c>
      <c r="AD15" s="124">
        <v>3</v>
      </c>
      <c r="AE15" s="124">
        <v>11</v>
      </c>
      <c r="AF15" s="113" t="s">
        <v>55</v>
      </c>
      <c r="AG15" s="100"/>
    </row>
    <row r="16" spans="1:33">
      <c r="A16" s="102">
        <v>3</v>
      </c>
      <c r="B16" s="103" t="s">
        <v>176</v>
      </c>
      <c r="C16" s="102">
        <v>2004</v>
      </c>
      <c r="D16" s="102" t="s">
        <v>60</v>
      </c>
      <c r="E16" s="102" t="s">
        <v>171</v>
      </c>
      <c r="F16" s="104">
        <v>1</v>
      </c>
      <c r="G16" s="104"/>
      <c r="H16" s="104"/>
      <c r="I16" s="104"/>
      <c r="J16" s="104">
        <v>1</v>
      </c>
      <c r="K16" s="104">
        <v>1</v>
      </c>
      <c r="L16" s="104"/>
      <c r="M16" s="104"/>
      <c r="N16" s="104">
        <v>1</v>
      </c>
      <c r="O16" s="104">
        <v>1</v>
      </c>
      <c r="P16" s="104"/>
      <c r="Q16" s="104"/>
      <c r="R16" s="104">
        <v>1</v>
      </c>
      <c r="S16" s="104">
        <v>1</v>
      </c>
      <c r="T16" s="104"/>
      <c r="U16" s="104"/>
      <c r="V16" s="104">
        <v>1</v>
      </c>
      <c r="W16" s="104"/>
      <c r="X16" s="104"/>
      <c r="Y16" s="104"/>
      <c r="Z16" s="105">
        <f t="shared" si="0"/>
        <v>8</v>
      </c>
      <c r="AA16" s="106">
        <f t="shared" si="1"/>
        <v>1833.3333333333333</v>
      </c>
      <c r="AB16" s="123">
        <v>0</v>
      </c>
      <c r="AC16" s="123">
        <v>0</v>
      </c>
      <c r="AD16" s="125">
        <v>2</v>
      </c>
      <c r="AE16" s="125">
        <v>11</v>
      </c>
      <c r="AF16" s="113" t="s">
        <v>60</v>
      </c>
      <c r="AG16" s="100"/>
    </row>
    <row r="17" spans="1:33">
      <c r="A17" s="47">
        <v>4</v>
      </c>
      <c r="B17" s="51" t="s">
        <v>157</v>
      </c>
      <c r="C17" s="47">
        <v>2005</v>
      </c>
      <c r="D17" s="47" t="s">
        <v>55</v>
      </c>
      <c r="E17" s="47" t="s">
        <v>97</v>
      </c>
      <c r="F17" s="10">
        <v>1</v>
      </c>
      <c r="G17" s="10">
        <v>1</v>
      </c>
      <c r="H17" s="10"/>
      <c r="I17" s="10"/>
      <c r="J17" s="10">
        <v>1</v>
      </c>
      <c r="K17" s="10">
        <v>1</v>
      </c>
      <c r="L17" s="10"/>
      <c r="M17" s="10"/>
      <c r="N17" s="10">
        <v>1</v>
      </c>
      <c r="O17" s="10">
        <v>1</v>
      </c>
      <c r="P17" s="10"/>
      <c r="Q17" s="10"/>
      <c r="R17" s="10">
        <v>1</v>
      </c>
      <c r="S17" s="10">
        <v>1</v>
      </c>
      <c r="T17" s="10"/>
      <c r="U17" s="10"/>
      <c r="V17" s="10">
        <v>1</v>
      </c>
      <c r="W17" s="10"/>
      <c r="X17" s="10"/>
      <c r="Y17" s="10"/>
      <c r="Z17" s="99">
        <f t="shared" si="0"/>
        <v>9</v>
      </c>
      <c r="AA17" s="11">
        <f t="shared" si="1"/>
        <v>2833.3333333333335</v>
      </c>
      <c r="AB17" s="101">
        <v>0</v>
      </c>
      <c r="AC17" s="109">
        <v>0</v>
      </c>
      <c r="AD17" s="109">
        <v>1</v>
      </c>
      <c r="AE17" s="109">
        <v>1</v>
      </c>
      <c r="AF17" s="74" t="s">
        <v>60</v>
      </c>
      <c r="AG17" s="100"/>
    </row>
    <row r="18" spans="1:33">
      <c r="A18" s="47">
        <v>5</v>
      </c>
      <c r="B18" s="50" t="s">
        <v>125</v>
      </c>
      <c r="C18" s="47">
        <v>2004</v>
      </c>
      <c r="D18" s="47" t="s">
        <v>60</v>
      </c>
      <c r="E18" s="47" t="s">
        <v>43</v>
      </c>
      <c r="F18" s="10">
        <v>1</v>
      </c>
      <c r="G18" s="10"/>
      <c r="H18" s="10"/>
      <c r="I18" s="10"/>
      <c r="J18" s="10">
        <v>1</v>
      </c>
      <c r="K18" s="10"/>
      <c r="L18" s="10"/>
      <c r="M18" s="10"/>
      <c r="N18" s="10">
        <v>1</v>
      </c>
      <c r="O18" s="10"/>
      <c r="P18" s="10"/>
      <c r="Q18" s="10"/>
      <c r="R18" s="10">
        <v>1</v>
      </c>
      <c r="S18" s="10"/>
      <c r="T18" s="10"/>
      <c r="U18" s="10"/>
      <c r="V18" s="10">
        <v>1</v>
      </c>
      <c r="W18" s="10"/>
      <c r="X18" s="10"/>
      <c r="Y18" s="10"/>
      <c r="Z18" s="99">
        <f t="shared" si="0"/>
        <v>5</v>
      </c>
      <c r="AA18" s="11">
        <f t="shared" si="1"/>
        <v>1000</v>
      </c>
      <c r="AB18" s="101">
        <v>0</v>
      </c>
      <c r="AC18" s="101">
        <v>0</v>
      </c>
      <c r="AD18" s="108">
        <v>0</v>
      </c>
      <c r="AE18" s="108">
        <v>0</v>
      </c>
      <c r="AF18" s="74" t="s">
        <v>60</v>
      </c>
      <c r="AG18" s="100"/>
    </row>
    <row r="19" spans="1:33">
      <c r="A19" s="47">
        <v>6</v>
      </c>
      <c r="B19" s="50" t="s">
        <v>172</v>
      </c>
      <c r="C19" s="47">
        <v>2005</v>
      </c>
      <c r="D19" s="47" t="s">
        <v>60</v>
      </c>
      <c r="E19" s="47" t="s">
        <v>171</v>
      </c>
      <c r="F19" s="10">
        <v>0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99">
        <f t="shared" si="0"/>
        <v>0</v>
      </c>
      <c r="AA19" s="11">
        <f t="shared" si="1"/>
        <v>0</v>
      </c>
      <c r="AB19" s="97"/>
      <c r="AC19" s="98"/>
      <c r="AD19" s="98"/>
      <c r="AE19" s="98"/>
      <c r="AG19" s="100"/>
    </row>
    <row r="20" spans="1:33">
      <c r="A20" s="49">
        <v>6</v>
      </c>
      <c r="B20" s="51" t="s">
        <v>149</v>
      </c>
      <c r="C20" s="94">
        <v>2004</v>
      </c>
      <c r="D20" s="94" t="s">
        <v>48</v>
      </c>
      <c r="E20" s="47" t="s">
        <v>41</v>
      </c>
      <c r="F20" s="10">
        <v>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86">
        <f t="shared" si="0"/>
        <v>0</v>
      </c>
      <c r="AA20" s="11">
        <f t="shared" si="1"/>
        <v>0</v>
      </c>
      <c r="AB20" s="97"/>
      <c r="AC20" s="98"/>
      <c r="AD20" s="98"/>
      <c r="AE20" s="98"/>
      <c r="AG20" s="100"/>
    </row>
    <row r="21" spans="1:33">
      <c r="A21" s="49">
        <v>6</v>
      </c>
      <c r="B21" s="51" t="s">
        <v>92</v>
      </c>
      <c r="C21" s="94">
        <v>2004</v>
      </c>
      <c r="D21" s="94" t="s">
        <v>48</v>
      </c>
      <c r="E21" s="47" t="s">
        <v>61</v>
      </c>
      <c r="F21" s="10">
        <v>0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86">
        <f t="shared" si="0"/>
        <v>0</v>
      </c>
      <c r="AA21" s="11">
        <f t="shared" si="1"/>
        <v>0</v>
      </c>
      <c r="AB21" s="97"/>
      <c r="AC21" s="98"/>
      <c r="AD21" s="98"/>
      <c r="AE21" s="98"/>
    </row>
    <row r="22" spans="1:33" ht="15.75" hidden="1">
      <c r="A22" s="17"/>
      <c r="B22" s="10" t="s">
        <v>17</v>
      </c>
      <c r="C22" s="10"/>
      <c r="D22" s="10"/>
      <c r="E22" s="17"/>
      <c r="F22" s="10">
        <f t="shared" ref="F22:Y22" si="2">SUM(F14:F21)</f>
        <v>5</v>
      </c>
      <c r="G22" s="10">
        <f t="shared" si="2"/>
        <v>1</v>
      </c>
      <c r="H22" s="10">
        <f t="shared" si="2"/>
        <v>1</v>
      </c>
      <c r="I22" s="10">
        <f t="shared" si="2"/>
        <v>0</v>
      </c>
      <c r="J22" s="10">
        <f t="shared" si="2"/>
        <v>5</v>
      </c>
      <c r="K22" s="10">
        <f t="shared" si="2"/>
        <v>4</v>
      </c>
      <c r="L22" s="10">
        <f t="shared" si="2"/>
        <v>0</v>
      </c>
      <c r="M22" s="10">
        <f t="shared" si="2"/>
        <v>0</v>
      </c>
      <c r="N22" s="10">
        <f t="shared" si="2"/>
        <v>5</v>
      </c>
      <c r="O22" s="10">
        <f t="shared" si="2"/>
        <v>3</v>
      </c>
      <c r="P22" s="10">
        <f t="shared" si="2"/>
        <v>0</v>
      </c>
      <c r="Q22" s="10">
        <f t="shared" si="2"/>
        <v>0</v>
      </c>
      <c r="R22" s="10">
        <f t="shared" si="2"/>
        <v>5</v>
      </c>
      <c r="S22" s="10">
        <f t="shared" si="2"/>
        <v>4</v>
      </c>
      <c r="T22" s="10">
        <f t="shared" si="2"/>
        <v>0</v>
      </c>
      <c r="U22" s="10">
        <f t="shared" si="2"/>
        <v>0</v>
      </c>
      <c r="V22" s="10">
        <f t="shared" si="2"/>
        <v>5</v>
      </c>
      <c r="W22" s="10">
        <f t="shared" si="2"/>
        <v>2</v>
      </c>
      <c r="X22" s="10">
        <f t="shared" si="2"/>
        <v>1</v>
      </c>
      <c r="Y22" s="10">
        <f t="shared" si="2"/>
        <v>0</v>
      </c>
      <c r="Z22" s="9"/>
      <c r="AA22" s="10"/>
      <c r="AB22" s="7"/>
      <c r="AC22" s="7"/>
    </row>
    <row r="23" spans="1:33" hidden="1">
      <c r="A23" s="7"/>
      <c r="B23" s="7" t="s">
        <v>18</v>
      </c>
      <c r="C23" s="7"/>
      <c r="D23" s="7"/>
      <c r="E23" s="7"/>
      <c r="F23" s="18">
        <f t="shared" ref="F23:Y23" si="3">IF(F22=0,0,$A$12/F22)</f>
        <v>200</v>
      </c>
      <c r="G23" s="18">
        <f t="shared" si="3"/>
        <v>1000</v>
      </c>
      <c r="H23" s="18">
        <f t="shared" si="3"/>
        <v>1000</v>
      </c>
      <c r="I23" s="18">
        <f t="shared" si="3"/>
        <v>0</v>
      </c>
      <c r="J23" s="18">
        <f t="shared" si="3"/>
        <v>200</v>
      </c>
      <c r="K23" s="18">
        <f t="shared" si="3"/>
        <v>250</v>
      </c>
      <c r="L23" s="18">
        <f t="shared" si="3"/>
        <v>0</v>
      </c>
      <c r="M23" s="18">
        <f t="shared" si="3"/>
        <v>0</v>
      </c>
      <c r="N23" s="18">
        <f t="shared" si="3"/>
        <v>200</v>
      </c>
      <c r="O23" s="18">
        <f t="shared" si="3"/>
        <v>333.33333333333331</v>
      </c>
      <c r="P23" s="18">
        <f t="shared" si="3"/>
        <v>0</v>
      </c>
      <c r="Q23" s="18">
        <f t="shared" si="3"/>
        <v>0</v>
      </c>
      <c r="R23" s="18">
        <f t="shared" si="3"/>
        <v>200</v>
      </c>
      <c r="S23" s="18">
        <f t="shared" si="3"/>
        <v>250</v>
      </c>
      <c r="T23" s="18">
        <f t="shared" si="3"/>
        <v>0</v>
      </c>
      <c r="U23" s="18">
        <f t="shared" si="3"/>
        <v>0</v>
      </c>
      <c r="V23" s="18">
        <f t="shared" si="3"/>
        <v>200</v>
      </c>
      <c r="W23" s="18">
        <f t="shared" si="3"/>
        <v>500</v>
      </c>
      <c r="X23" s="18">
        <f t="shared" si="3"/>
        <v>1000</v>
      </c>
      <c r="Y23" s="18">
        <f t="shared" si="3"/>
        <v>0</v>
      </c>
      <c r="Z23" s="8"/>
      <c r="AA23" s="7"/>
      <c r="AB23" s="7"/>
      <c r="AC23" s="7"/>
    </row>
    <row r="25" spans="1:33">
      <c r="B25" s="39" t="s">
        <v>31</v>
      </c>
      <c r="C25" s="40"/>
      <c r="D25" s="40"/>
      <c r="E25" s="7" t="s">
        <v>32</v>
      </c>
      <c r="F25" s="40"/>
      <c r="G25" s="41"/>
      <c r="H25" s="41"/>
      <c r="I25" s="42"/>
      <c r="J25" s="43"/>
      <c r="K25" s="43"/>
    </row>
    <row r="26" spans="1:33" ht="18">
      <c r="B26" s="7" t="s">
        <v>33</v>
      </c>
      <c r="C26" s="7"/>
      <c r="D26" s="7"/>
      <c r="E26" s="44" t="s">
        <v>34</v>
      </c>
      <c r="F26" s="44"/>
      <c r="G26" s="8"/>
      <c r="H26" s="8"/>
      <c r="I26" s="45"/>
      <c r="J26" s="43"/>
      <c r="K26" s="43"/>
    </row>
  </sheetData>
  <sortState ref="A14:AE18">
    <sortCondition ref="A14:A18"/>
  </sortState>
  <mergeCells count="9">
    <mergeCell ref="A7:AA7"/>
    <mergeCell ref="F12:Y12"/>
    <mergeCell ref="AB12:AE12"/>
    <mergeCell ref="A1:AA1"/>
    <mergeCell ref="A2:AA2"/>
    <mergeCell ref="A3:AA3"/>
    <mergeCell ref="A4:AA4"/>
    <mergeCell ref="A5:AA5"/>
    <mergeCell ref="A6:AA6"/>
  </mergeCells>
  <pageMargins left="0.28999999999999998" right="0.22" top="0.74803149606299213" bottom="0.74803149606299213" header="0.4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1  группа</vt:lpstr>
      <vt:lpstr>2 группа</vt:lpstr>
      <vt:lpstr>3  группа </vt:lpstr>
      <vt:lpstr>Список</vt:lpstr>
      <vt:lpstr>Д 08 и мл</vt:lpstr>
      <vt:lpstr>М 08 и мл </vt:lpstr>
      <vt:lpstr>М 06-07</vt:lpstr>
      <vt:lpstr>Д 06-07</vt:lpstr>
      <vt:lpstr>Д 04-05</vt:lpstr>
      <vt:lpstr>М 04-05</vt:lpstr>
      <vt:lpstr>Д 02-03 </vt:lpstr>
      <vt:lpstr>М 02-03</vt:lpstr>
      <vt:lpstr>ФД 04-05</vt:lpstr>
      <vt:lpstr>ФМ 04-05</vt:lpstr>
      <vt:lpstr>ФД 02-03</vt:lpstr>
      <vt:lpstr>ФМ 02-03</vt:lpstr>
      <vt:lpstr>ОбщЖ</vt:lpstr>
      <vt:lpstr>ОбщМ</vt:lpstr>
      <vt:lpstr>ОБЩ</vt:lpstr>
      <vt:lpstr>Список!Область_печати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грань2</cp:lastModifiedBy>
  <cp:lastPrinted>2017-01-09T04:11:17Z</cp:lastPrinted>
  <dcterms:created xsi:type="dcterms:W3CDTF">2015-12-07T13:11:22Z</dcterms:created>
  <dcterms:modified xsi:type="dcterms:W3CDTF">2017-01-09T04:40:23Z</dcterms:modified>
</cp:coreProperties>
</file>